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Fejlesztés\03_Fejlesztés megvalósítás\03_2017. évi fejlesztések\SZKK17001_Mikroszkóp labor kialakítása (C109)\Tervezés\kiviteliterv végleges-kb\Automatika\"/>
    </mc:Choice>
  </mc:AlternateContent>
  <bookViews>
    <workbookView xWindow="0" yWindow="0" windowWidth="19200" windowHeight="1086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90" i="1"/>
  <c r="G388" i="1"/>
  <c r="F388" i="1"/>
  <c r="G384" i="1"/>
  <c r="F384" i="1"/>
  <c r="G380" i="1"/>
  <c r="F380" i="1"/>
  <c r="G376" i="1"/>
  <c r="F376" i="1"/>
  <c r="G372" i="1"/>
  <c r="F372" i="1"/>
  <c r="G368" i="1"/>
  <c r="G390" i="1" s="1"/>
  <c r="G31" i="1" s="1"/>
  <c r="F368" i="1"/>
  <c r="G358" i="1"/>
  <c r="F358" i="1"/>
  <c r="G354" i="1"/>
  <c r="F354" i="1"/>
  <c r="G350" i="1"/>
  <c r="F350" i="1"/>
  <c r="G346" i="1"/>
  <c r="F346" i="1"/>
  <c r="G342" i="1"/>
  <c r="F342" i="1"/>
  <c r="G338" i="1"/>
  <c r="F338" i="1"/>
  <c r="G334" i="1"/>
  <c r="F334" i="1"/>
  <c r="G326" i="1"/>
  <c r="F326" i="1"/>
  <c r="G322" i="1"/>
  <c r="F322" i="1"/>
  <c r="G318" i="1"/>
  <c r="F318" i="1"/>
  <c r="G314" i="1"/>
  <c r="F314" i="1"/>
  <c r="G310" i="1"/>
  <c r="F310" i="1"/>
  <c r="G306" i="1"/>
  <c r="F306" i="1"/>
  <c r="G302" i="1"/>
  <c r="F302" i="1"/>
  <c r="G298" i="1"/>
  <c r="F298" i="1"/>
  <c r="G294" i="1"/>
  <c r="F294" i="1"/>
  <c r="F360" i="1" s="1"/>
  <c r="F30" i="1" s="1"/>
  <c r="G284" i="1"/>
  <c r="G286" i="1" s="1"/>
  <c r="G29" i="1" s="1"/>
  <c r="F284" i="1"/>
  <c r="F286" i="1" s="1"/>
  <c r="F29" i="1" s="1"/>
  <c r="G274" i="1"/>
  <c r="F274" i="1"/>
  <c r="G270" i="1"/>
  <c r="F270" i="1"/>
  <c r="G266" i="1"/>
  <c r="F266" i="1"/>
  <c r="G258" i="1"/>
  <c r="F258" i="1"/>
  <c r="G254" i="1"/>
  <c r="F254" i="1"/>
  <c r="G250" i="1"/>
  <c r="F250" i="1"/>
  <c r="G246" i="1"/>
  <c r="F246" i="1"/>
  <c r="G242" i="1"/>
  <c r="F242" i="1"/>
  <c r="G238" i="1"/>
  <c r="F238" i="1"/>
  <c r="G231" i="1"/>
  <c r="F231" i="1"/>
  <c r="G227" i="1"/>
  <c r="F227" i="1"/>
  <c r="G223" i="1"/>
  <c r="F223" i="1"/>
  <c r="G219" i="1"/>
  <c r="F219" i="1"/>
  <c r="G215" i="1"/>
  <c r="F215" i="1"/>
  <c r="G211" i="1"/>
  <c r="F211" i="1"/>
  <c r="G207" i="1"/>
  <c r="F207" i="1"/>
  <c r="G199" i="1"/>
  <c r="F199" i="1"/>
  <c r="G195" i="1"/>
  <c r="F195" i="1"/>
  <c r="G191" i="1"/>
  <c r="F191" i="1"/>
  <c r="G187" i="1"/>
  <c r="F187" i="1"/>
  <c r="G183" i="1"/>
  <c r="F183" i="1"/>
  <c r="G179" i="1"/>
  <c r="F179" i="1"/>
  <c r="G171" i="1"/>
  <c r="F171" i="1"/>
  <c r="G167" i="1"/>
  <c r="F167" i="1"/>
  <c r="G163" i="1"/>
  <c r="F163" i="1"/>
  <c r="G159" i="1"/>
  <c r="F159" i="1"/>
  <c r="G155" i="1"/>
  <c r="F155" i="1"/>
  <c r="G149" i="1"/>
  <c r="F149" i="1"/>
  <c r="G145" i="1"/>
  <c r="F145" i="1"/>
  <c r="G141" i="1"/>
  <c r="F141" i="1"/>
  <c r="G137" i="1"/>
  <c r="F137" i="1"/>
  <c r="G133" i="1"/>
  <c r="F133" i="1"/>
  <c r="G129" i="1"/>
  <c r="F129" i="1"/>
  <c r="G122" i="1"/>
  <c r="F122" i="1"/>
  <c r="G118" i="1"/>
  <c r="F118" i="1"/>
  <c r="G114" i="1"/>
  <c r="F114" i="1"/>
  <c r="G110" i="1"/>
  <c r="F110" i="1"/>
  <c r="G106" i="1"/>
  <c r="F106" i="1"/>
  <c r="G99" i="1"/>
  <c r="F99" i="1"/>
  <c r="G95" i="1"/>
  <c r="F95" i="1"/>
  <c r="G91" i="1"/>
  <c r="F91" i="1"/>
  <c r="G87" i="1"/>
  <c r="F87" i="1"/>
  <c r="G83" i="1"/>
  <c r="F83" i="1"/>
  <c r="G77" i="1"/>
  <c r="F77" i="1"/>
  <c r="G73" i="1"/>
  <c r="F73" i="1"/>
  <c r="G69" i="1"/>
  <c r="F69" i="1"/>
  <c r="G65" i="1"/>
  <c r="G276" i="1" s="1"/>
  <c r="G28" i="1" s="1"/>
  <c r="F65" i="1"/>
  <c r="G56" i="1"/>
  <c r="F56" i="1"/>
  <c r="G52" i="1"/>
  <c r="F52" i="1"/>
  <c r="F40" i="1"/>
  <c r="G40" i="1"/>
  <c r="F44" i="1"/>
  <c r="F58" i="1" s="1"/>
  <c r="F27" i="1" s="1"/>
  <c r="G44" i="1"/>
  <c r="F48" i="1"/>
  <c r="G48" i="1"/>
  <c r="G360" i="1" l="1"/>
  <c r="G30" i="1" s="1"/>
  <c r="G58" i="1"/>
  <c r="G27" i="1" s="1"/>
  <c r="F276" i="1"/>
  <c r="F28" i="1" s="1"/>
  <c r="F32" i="1" s="1"/>
  <c r="F14" i="1" s="1"/>
  <c r="F15" i="1" s="1"/>
  <c r="G32" i="1" l="1"/>
  <c r="G14" i="1" s="1"/>
  <c r="G15" i="1" s="1"/>
  <c r="F16" i="1" s="1"/>
  <c r="F17" i="1" s="1"/>
  <c r="F18" i="1" s="1"/>
</calcChain>
</file>

<file path=xl/sharedStrings.xml><?xml version="1.0" encoding="utf-8"?>
<sst xmlns="http://schemas.openxmlformats.org/spreadsheetml/2006/main" count="337" uniqueCount="203">
  <si>
    <t>71-000-1.13 (30) ÖN</t>
  </si>
  <si>
    <t>Vezetékek, kábelek és szerelvények bontása; kapcsolók, csatlakozó aljzatok, falifoglalatok, csengők, reduktorok, erős- vagy gyengeáramú nyomók, termosztátok, lépcsőházi automaták, jelzők leszerelése</t>
  </si>
  <si>
    <t>71-000-1.11 (28) ÖN</t>
  </si>
  <si>
    <t xml:space="preserve">Vezetékek, kábelek és szerelvények bontása; vezetékcsatorna, kábelcsatorna, mellvédcsatorna padlószegélycsatorna leszerelése </t>
  </si>
  <si>
    <t>71-000-1.8 (24) ÖN</t>
  </si>
  <si>
    <t>Vezetékek, kábelek és szerelvények bontása; kábelszerű vezeték leszerelése tartószerkezetről</t>
  </si>
  <si>
    <t>71-000-1.6 (14) ÖN</t>
  </si>
  <si>
    <t>Munkadíj</t>
  </si>
  <si>
    <t>Anyag</t>
  </si>
  <si>
    <t>Tételkiírás</t>
  </si>
  <si>
    <t>A tétel ára összesen (HUF)</t>
  </si>
  <si>
    <t>Egységre jutó (HUF)</t>
  </si>
  <si>
    <t>Tételszám</t>
  </si>
  <si>
    <t>Ssz.</t>
  </si>
  <si>
    <t>1. Bontás</t>
  </si>
  <si>
    <r>
      <rPr>
        <sz val="12"/>
        <rFont val="Times New Roman"/>
        <family val="1"/>
      </rPr>
      <t>Fejezetek 1-97 munkanemei összesen</t>
    </r>
  </si>
  <si>
    <r>
      <rPr>
        <sz val="12"/>
        <rFont val="Times New Roman"/>
        <family val="1"/>
      </rPr>
      <t>5. Szolgáltatások</t>
    </r>
  </si>
  <si>
    <r>
      <rPr>
        <sz val="12"/>
        <rFont val="Times New Roman"/>
        <family val="1"/>
      </rPr>
      <t>4. Automatika elemek</t>
    </r>
  </si>
  <si>
    <r>
      <rPr>
        <sz val="12"/>
        <rFont val="Times New Roman"/>
        <family val="1"/>
      </rPr>
      <t>3. Kapcsolószekrény</t>
    </r>
  </si>
  <si>
    <r>
      <rPr>
        <sz val="12"/>
        <rFont val="Times New Roman"/>
        <family val="1"/>
      </rPr>
      <t>2. Villanyszerelés</t>
    </r>
  </si>
  <si>
    <r>
      <rPr>
        <sz val="12"/>
        <rFont val="Times New Roman"/>
        <family val="1"/>
      </rPr>
      <t>1. Bontás</t>
    </r>
  </si>
  <si>
    <t>Díjköltség</t>
  </si>
  <si>
    <t xml:space="preserve">Anyagköltség   </t>
  </si>
  <si>
    <t>Fejezet megnevezése</t>
  </si>
  <si>
    <r>
      <rPr>
        <u/>
        <sz val="12"/>
        <rFont val="Times New Roman"/>
        <family val="1"/>
      </rPr>
      <t>Fejezet összesítő</t>
    </r>
  </si>
  <si>
    <r>
      <rPr>
        <sz val="12"/>
        <rFont val="Times New Roman"/>
        <family val="1"/>
      </rPr>
      <t>Aláírás</t>
    </r>
  </si>
  <si>
    <r>
      <rPr>
        <sz val="12"/>
        <rFont val="Times New Roman"/>
        <family val="1"/>
      </rPr>
      <t>3. A munka ára</t>
    </r>
  </si>
  <si>
    <t>27.00%</t>
  </si>
  <si>
    <t>2.2 Áfa</t>
  </si>
  <si>
    <t>2.1 ÁFA vetítési alap</t>
  </si>
  <si>
    <r>
      <rPr>
        <sz val="12"/>
        <rFont val="Times New Roman"/>
        <family val="1"/>
      </rPr>
      <t>1.1 Közvetlen önköltség összesen</t>
    </r>
  </si>
  <si>
    <r>
      <rPr>
        <sz val="12"/>
        <rFont val="Times New Roman"/>
        <family val="1"/>
      </rPr>
      <t>1. Építmény közvetlen költsége</t>
    </r>
  </si>
  <si>
    <t>Anyagköltség</t>
  </si>
  <si>
    <t>Megnevezés</t>
  </si>
  <si>
    <r>
      <rPr>
        <sz val="12"/>
        <rFont val="Times New Roman"/>
        <family val="1"/>
      </rPr>
      <t>Költségvetés főösszesítő</t>
    </r>
  </si>
  <si>
    <r>
      <rPr>
        <sz val="12"/>
        <rFont val="Times New Roman"/>
        <family val="1"/>
      </rPr>
      <t>Készült:</t>
    </r>
  </si>
  <si>
    <r>
      <rPr>
        <sz val="12"/>
        <rFont val="Times New Roman"/>
        <family val="1"/>
      </rPr>
      <t>Mikroszkóp labor kialakítása</t>
    </r>
  </si>
  <si>
    <r>
      <rPr>
        <sz val="12"/>
        <rFont val="Times New Roman"/>
        <family val="1"/>
      </rPr>
      <t>A munka leírása:</t>
    </r>
  </si>
  <si>
    <t>Kelt:     2017. január 10.</t>
  </si>
  <si>
    <t>Cím : 7625 Pécs, Ifjúság u.</t>
  </si>
  <si>
    <r>
      <rPr>
        <sz val="12"/>
        <rFont val="Times New Roman"/>
        <family val="1"/>
      </rPr>
      <t>Név : PTE Science Building</t>
    </r>
  </si>
  <si>
    <t>Air-Tech Trade Kft.</t>
  </si>
  <si>
    <t>Vezetékek, kábelek és szerelvények bontása; mindennemű fényforrás és lámpatest leszerelése</t>
  </si>
  <si>
    <t>72-000-31.1.7 (229) ÖN</t>
  </si>
  <si>
    <t>Lakás, ház automatizálás épületautomatikai rendszerek zóna termosztát bontása kapcsolószekrényből, illetve dobozból</t>
  </si>
  <si>
    <t>Fejezet 01-97 munkanemei összesen:</t>
  </si>
  <si>
    <t>2. Villanyszerelés</t>
  </si>
  <si>
    <t>1. oldal</t>
  </si>
  <si>
    <t>2. oldal</t>
  </si>
  <si>
    <t>71-001-1.2.1.1 (10)</t>
  </si>
  <si>
    <t>71-001-1.2.1.2 (11)</t>
  </si>
  <si>
    <t>71-001-5.1.1.2-0222313 (239) ÖN</t>
  </si>
  <si>
    <t>Műanyag kábelvédő cső elhelyezése földárokba,
cső kívül bordás vagy sima, belül sima fallal, hajlítható kivitel,
6 vagy 12 m-es szálban,
DN 90-110
PIPELIFE PVC gumigyűrűs tokos postacső, 110 x 2,5 x 6000
mm, PVC-TEM110/6M</t>
  </si>
  <si>
    <t>71-001-5.2.2.1-0222382 (257) ÖN</t>
  </si>
  <si>
    <t>Műanyag kábelvédő cső elhelyezése földárokba,
idomok, távtartók
DN 100 méret felett,
DN 105-125
PIPELIFE PVC gumigyűrűs tokos kábel ív, 24°, 110 mm, r=
500 mm, PVCTEM110/45R50</t>
  </si>
  <si>
    <t>71-001-5.2.2.1-0222386 (257) ÖN</t>
  </si>
  <si>
    <t>Műanyag kábelvédő cső elhelyezése földárokba,
idomok, távtartók
DN 100 méret felett,
DN 105-125
PIPELIFE PVC gumigyűrűs tokos kábel ív, 90°, 110 mm, r=
500 mm, PVCTEM110/90R50</t>
  </si>
  <si>
    <t>Merev, simafalú műanyag védőcső elhelyezése, elágazó
dobozokkal,
falon kívül, előre elkészített tartó szerkezetre szerelve,
erősített falú kivitelben, közepes mechanikai igénybevételre,
Névleges méret: 21-29 mm</t>
  </si>
  <si>
    <t>3. oldal</t>
  </si>
  <si>
    <t>71-001-24.2.4-0533837</t>
  </si>
  <si>
    <t>Műanyag vezetékcsatorna, padlószegélycsatorna elhelyezése
előre elkészített tartószerkezetre szerelve,
szélesség: 100 mm felett
LEGRAND DLP szerelvényezhető csatorna 195x65 mm, 2x85
mm széles fedéllel, fehér,
(Kat.szám:10453 + 10522x2db + 10473)</t>
  </si>
  <si>
    <t>71-001-24.2.4-0533838</t>
  </si>
  <si>
    <t>Műanyag vezetékcsatorna, padlószegélycsatorna elhelyezése
előre elkészített tartószerkezetre szerelve,
szélesség: 100 mm felett
LEGRAND DLP szerelvényezhető csatorna kanyarelem 195x65
mm csatornához,
(Kat.szám:10782 + 10793)</t>
  </si>
  <si>
    <t>71-001-24.2.4-0533839</t>
  </si>
  <si>
    <t>Műanyag vezetékcsatorna, padlószegélycsatorna elhelyezése
előre elkészített tartószerkezetre szerelve,
szélesség: 100 mm felett
LEGRAND DLP szerelvényezhető csatorna védlezáró elem
195x65 mm,
(Kat.szám:10707)</t>
  </si>
  <si>
    <t>71-001-25.3-0533850 (54)</t>
  </si>
  <si>
    <t>Vezetékcsatorna, padlószegélycsatorna szerelvények,
szélesség: 71-100 mm
LEGRAND DLP csatorna hármas rögzítő keret
(Kat.szám: 10933)</t>
  </si>
  <si>
    <t>4. oldal</t>
  </si>
  <si>
    <t>71-001-48.1.2.1.2-0543068 (139) ÖN</t>
  </si>
  <si>
    <t>Kábeltálca elhelyezése, tartószerkezet nélkül,
bármely szélességben, idomok nélkül,
száraz belsőtéri használatra,
mennyezetre rögzítve,
szélesség: 200 mm-ig,
oldalmagasság: 60 mm
OBO RKSM 620 kábeltálca perforált 0,75 mm, 60x200 mm, FS
szalaghorganyzott, Cikkszám: 6047638</t>
  </si>
  <si>
    <t>71-001-48.2.1.1.2-0543192 (151) ÖN</t>
  </si>
  <si>
    <t>Kábeltálca elhelyezése, tartószerkezet nélkül,
bármely szélességben, idomok nélkül,
külsőtéri használatra (nedves) korrózió veszélyes, ipari
környezetbe,
falra rögzítve,
szélesség: 200 mm-ig,
oldalmagasság: 60 mm
OBO MKSM 610, kábeltálca perforált 1,00 mm, 60x100 mm,
FT tűzihorganyzott, Cikkszám: 6059018</t>
  </si>
  <si>
    <t>71-001-48.2.1.1.2-0543193 (151) ÖN</t>
  </si>
  <si>
    <t>Kábeltálca elhelyezése, tartószerkezet nélkül,
bármely szélességben, idomok nélkül,
külsőtéri használatra (nedves) korrózió veszélyes, ipari
környezetbe,
falra rögzítve,
szélesség: 200 mm-ig,
oldalmagasság: 60 mm
OBO MKSM 615, kábeltálca perforált 1,00 mm, 60x150 mm,
FT tűzihorganyzott, Cikkszám: 6059020</t>
  </si>
  <si>
    <t>71-001-49.1-0543477 (174) ÖN</t>
  </si>
  <si>
    <t>Kábeltálca tartószerkezetek elhelyezése,
falra rögzítéshez
OBO AW 15/16 falikonzol 1,5 kN 160 mm, FT tűzihorganyzott,
Cikkszám: 6420664</t>
  </si>
  <si>
    <t>71-001-49.1-0543478 (174) ÖN</t>
  </si>
  <si>
    <t>Kábeltálca tartószerkezetek elhelyezése,
falra rögzítéshez
OBO AW 15/21 falikonzol 1,5 kN 210 mm, FT tűzihorganyzott,
Cikkszám: 6420680</t>
  </si>
  <si>
    <t>5. oldal</t>
  </si>
  <si>
    <t>71-001-49.2-0543533 (175) ÖN</t>
  </si>
  <si>
    <t>Kábeltálca tartószerkezetek elhelyezése,
mennyezetre rögzítéshez
OBO MAH 60/200 középfelfüggesztés 200 mm, FS
szalaghorganyzott, Cikkszám: 6358713</t>
  </si>
  <si>
    <t>71-001-50.1.1.2-0543114 (177) ÖN</t>
  </si>
  <si>
    <t>Kábeltálca kiegészítő elemeinek elhelyezése,
száraz belsőtéri használatú,
szélesség: 200 mm-ig,
oldalmagasság: 60 mm
OBO RGV 60 csuklós összekötő - vertikális, FS
szalaghorganyzott, Cikkszám: 7082010</t>
  </si>
  <si>
    <t>71-001-50.1.1.2-0543125 (177) ÖN</t>
  </si>
  <si>
    <t>Kábeltálca kiegészítő elemeinek elhelyezése,
száraz belsőtéri használatú,
szélesség: 200 mm-ig,
oldalmagasság: 60 mm
OBO RBM 90 610, 90 fokos ív 60x100 mm, FS
szalaghorganyzott, Cikkszám: 6041130</t>
  </si>
  <si>
    <t>71-001-50.1.1.2-0543151 (177) ÖN</t>
  </si>
  <si>
    <t>Kábeltálca kiegészítő elemeinek elhelyezése,
száraz belsőtéri használatú,
szélesség: 200 mm-ig,
oldalmagasság: 60 mm
OBO RKM 620, kereszt-elágazóidom 60x200 mm, FS
szalaghorganyzott, Cikkszám: 7027005</t>
  </si>
  <si>
    <t>71-001-50.2.1.2-0543231 (189) ÖN</t>
  </si>
  <si>
    <t>Kábeltálca kiegészítő elemeinek elhelyezése,
külsőtéri használatú (nedves) korrózió veszélyes, ipari
környezetbe,
szélesség: 200 mm-ig,
oldalmagasság: 60 mm
OBO RGV 60 csuklós összekötő - vertikális, FT
tűzihorganyzott, Cikkszám: 7082223</t>
  </si>
  <si>
    <t>71-001-50.2.1.2-0543243 (189) ÖN</t>
  </si>
  <si>
    <t>Kábeltálca kiegészítő elemeinek elhelyezése,
külsőtéri használatú (nedves) korrózió veszélyes, ipari
környezetbe,
szélesség: 200 mm-ig,
oldalmagasság: 60 mm
OBO RBM 90 610, 90 fokos ív 60x100 mm, FT
tűzihorganyzott, Cikkszám: 6041150</t>
  </si>
  <si>
    <t>6. oldal</t>
  </si>
  <si>
    <t>71-001-50.2.1.2-0543244 (189) ÖN</t>
  </si>
  <si>
    <t>Kábeltálca kiegészítő elemeinek elhelyezése,
külsőtéri használatú (nedves) korrózió veszélyes, ipari
környezetbe,
szélesség: 200 mm-ig,
oldalmagasság: 60 mm
OBO RBM 90 615, 90 fokos ív 60x150 mm, FT
tűzihorganyzott, Cikkszám: 6041152</t>
  </si>
  <si>
    <t>71-001-50.2.1.2-0543267 (189) ÖN</t>
  </si>
  <si>
    <t>Kábeltálca kiegészítő elemeinek elhelyezése,
külsőtéri használatú (nedves) korrózió veszélyes, ipari
környezetbe,
szélesség: 200 mm-ig,
oldalmagasság: 60 mm
OBO RKM 610, kereszt-elágazóidom 60x100 mm, FT
tűzihorganyzott, Cikkszám: 7027021</t>
  </si>
  <si>
    <t>71-002-42.1</t>
  </si>
  <si>
    <t>Adatátviteli kábel elhelyezése
védőcsőbe húzva vagy vezetékcsatornába fektetve,
KNX-EIB hálózatokhoz,
LAPP-Kábel EIB-H 4x0,8</t>
  </si>
  <si>
    <t>71-002-45.2-0331151 (58) ÖN</t>
  </si>
  <si>
    <t>Műanyag szigetelésű távközlési kábel alufólia árnyékolással,
belső terekbe, fektetése kézi erővel,
védőcsőbe húzva vagy vezetékcsatornába fektetve,
keresztmetszet: 0,6-0,8 mm²
tömeghatár: 0,36-0,65 kg/m
PannonCom-Kábel J-Y(St)Y 300V 1x2x0,8 mm² távközlési
kábel, alufólia árnyékolással</t>
  </si>
  <si>
    <t>71-002-55.1-0336671 (85)</t>
  </si>
  <si>
    <t>Műanyag szigetelésű energiaátviteli és
irányítás-technikai kábel elhelyezése
előre beépített tartószerkezetre, rögzítéssel,
tömeghatár: 0,35 kg/m-ig
PannonCom-Kábel NYY-J 0,6/1 kV 3x1,5 mm²</t>
  </si>
  <si>
    <t>7. oldal</t>
  </si>
  <si>
    <t>71-002-55.1-0336672</t>
  </si>
  <si>
    <t>Műanyag szigetelésű energiaátviteli és
irányítás-technikai kábel elhelyezése
előre beépített tartószerkezetre, rögzítéssel,
tömeghatár: 0,35 kg/m-ig
Kábel YSLY-JZ 600 0,6/1 kV 3x1,5 mm²</t>
  </si>
  <si>
    <t>71-002-55.1-0336673</t>
  </si>
  <si>
    <t>Műanyag szigetelésű energiaátviteli és
irányítás-technikai kábel elhelyezése
előre beépített tartószerkezetre, rögzítéssel,
tömeghatár: 0,35 kg/m-ig
Kábel YSLY-JZ 600 0,6/1 kV 2x1,5 mm²</t>
  </si>
  <si>
    <t>71-002-55.1-0336674</t>
  </si>
  <si>
    <t>Műanyag szigetelésű energiaátviteli és
irányítás-technikai kábel elhelyezése
előre beépített tartószerkezetre, rögzítéssel,
tömeghatár: 0,35 kg/m-ig
Kábel YSLY-JZ 600 0,6/1 kV 4x1,5 mm²</t>
  </si>
  <si>
    <t>71-002-55.1-0336675</t>
  </si>
  <si>
    <t>Műanyag szigetelésű energiaátviteli és
irányítás-technikai kábel elhelyezése
előre beépített tartószerkezetre, rögzítéssel,
tömeghatár: 0,35 kg/m-ig
Kábel YSLY-OZ 300/500 V 2x1 mm²</t>
  </si>
  <si>
    <t>71-002-55.1-0336676</t>
  </si>
  <si>
    <t>Műanyag szigetelésű energiaátviteli és
irányítás-technikai kábel elhelyezése
előre beépített tartószerkezetre, rögzítéssel,
tömeghatár: 0,35 kg/m-ig
Kábel YSLY-OZ 300/500 V 4x1 mm²</t>
  </si>
  <si>
    <t>71-002-55.1-0336677</t>
  </si>
  <si>
    <t>Műanyag szigetelésű energiaátviteli és
irányítás-technikai kábel elhelyezése
előre beépített tartószerkezetre, rögzítéssel,
tömeghatár: 0,35 kg/m-ig
Kábel YSLY-OZ 300/500 V 5x1 mm²</t>
  </si>
  <si>
    <t>8. oldal</t>
  </si>
  <si>
    <t>71-002-55.1-0336678</t>
  </si>
  <si>
    <t>Műanyag szigetelésű energiaátviteli és
irányítás-technikai kábel elhelyezése
előre beépített tartószerkezetre, rögzítéssel,
tömeghatár: 0,35 kg/m-ig
Kábel YSLY-OZ 300/500 V 7x1 mm²</t>
  </si>
  <si>
    <t>71-002-55.1-0336679</t>
  </si>
  <si>
    <t>Műanyag szigetelésű árnyékolt energiaátviteli és
irányítás-technikai kábel elhelyezése
előre beépített tartószerkezetre, rögzítéssel,
tömeghatár: 0,35 kg/m-ig
Kábel YSLCY-OZ 300/500 V 2x1 mm²</t>
  </si>
  <si>
    <t>71-002-55.1-0336680</t>
  </si>
  <si>
    <t>Műanyag szigetelésű energiaátviteli és
irányítás-technikai kábel elhelyezése
előre beépített tartószerkezetre, rögzítéssel,
tömeghatár: 0,35 kg/m-ig
Kábel YSLY-JZ 600 0,6/1 kV 7x1,5 mm²</t>
  </si>
  <si>
    <t>71-002-55.2-0336616</t>
  </si>
  <si>
    <t>Műanyag szigetelésű energiaátviteli és
irányítás-technikai kábel elhelyezése
előre beépített tartószerkezetre, rögzítéssel,
tömeghatár: 0,36-0,65 kg/m
Kábel YSLYCY-JZ 600 0,6/1 kV 4x2,5 mm²</t>
  </si>
  <si>
    <t>71-002-55.6-0336657 (90)</t>
  </si>
  <si>
    <t>Műanyag szigetelésű energiaátviteli és
irányítás-technikai kábel elhelyezése
előre beépített tartószerkezetre, rögzítéssel,
tömeghatár: 2,51-5,00 kg/m
Kábel YSLY-JZ 600 0,6/1 kV 5x25 mm²</t>
  </si>
  <si>
    <t>71-002-76.1.1 (135) ÖN</t>
  </si>
  <si>
    <t>Műanyag szigetelésű irányítás-technikai kábel,
kábelvégkiképzése,
kábelérszám: 5-ig</t>
  </si>
  <si>
    <t>71-002-76.1.2 (136) ÖN</t>
  </si>
  <si>
    <t>Műanyag szigetelésű irányítás-technikai kábel,
kábelvégkiképzése,
kábelérszám: 7-10</t>
  </si>
  <si>
    <t>9. oldal</t>
  </si>
  <si>
    <t>71-002-76.2.1 (141) ÖN</t>
  </si>
  <si>
    <t>Műanyag szigetelésű irányítás-technikai kábel,
bekötése,
kábelérszám: 5-ig</t>
  </si>
  <si>
    <t>71-002-76.2.2 (142) ÖN</t>
  </si>
  <si>
    <t>Műanyag szigetelésű irányítás-technikai kábel,
bekötése,
kábelérszám: 7-10</t>
  </si>
  <si>
    <t>71-003-8 (18) ÖN</t>
  </si>
  <si>
    <t>Vezeték, kábeljelölők elhelyezése
ráhúzható kivitelben,
vezeték bekötés előtt</t>
  </si>
  <si>
    <t>71-005-1.1.1.1-0230104</t>
  </si>
  <si>
    <t>Komplett világítási és telekommunikációs szerelvények,
Fali kapcsolók elhelyezése,
süllyesztve, 10A
egypólusú kapcsolók
LEGRAND Galea Life egypólusú kapcsoló kerettel, fehér
(Kat.szám:775801 + 777044 + 771001)</t>
  </si>
  <si>
    <t>71-005-1.11.1.1.1-0232078</t>
  </si>
  <si>
    <t>Komplett világítási és telekommunikációs szerelvények,
Csatlakozóaljzat elhelyezése,
6A, földelt,
egyes csatlakozóaljzat (2P+F)
LEGRAND Galea Life 2P+F aljzat, rugós, fehér (Kat.szám:771062)</t>
  </si>
  <si>
    <t>71-006-3.2.2-0415971</t>
  </si>
  <si>
    <t>Biztonsági- és kulcsos kapcsolók,
Forgatható kapcsolók elhelyezése szerelőlapra vagy ajtóra, tömszelencékkel nem világító
Eaton T0-1-15679/I1/SVB IP65 6,5kW 20A 3pólus + 1záró
segédérintkező
Cikkszám: 207149</t>
  </si>
  <si>
    <t>10. oldal</t>
  </si>
  <si>
    <t>71-010-2.7-0141301</t>
  </si>
  <si>
    <t>Felületre szerelt lámpatest elhelyezése előre elkészített
tartószerkezetre,
zárt, LED-es kivitelben irányfény, indikátor ledekkel
SLD-28/SP 220-240V AC 50/60 Hz, 9 VA, IP30, függeszthető lámpatest, 85 lm, IP 20,
Méret: 280x120x15mm, Súly: 790g, Tarlalék üzem: minimum 3 óra</t>
  </si>
  <si>
    <t>81-011-2.2-0390255 (10) ÖN</t>
  </si>
  <si>
    <t>Tűzvédelmi mandzsetták elhelyezése műanyag csövekhez,
gipszkarton, beton vagy tégla felületen, 40 - 315 mm átmérő között,
oldalfal esetén (a fal mindkét oldalán)
DUNAMENTI PS 110 tűzvédő mandzsetta műanyagcsövekre,
szétnyitható gyűrű alakú fémház rugalmas hőre duzzadó laminát
betéttel; tűzállósági fokozat: Th 60, 90, 120; Alkalmazható:
lágylezárásokban, gipszkarton-, tégla és betonfalakon átmenő
műanyagcsövekre; függ. és vízsz.-en beépíthető, cső és
mandzsetta külső átmérő: 110 és 145 mm</t>
  </si>
  <si>
    <t>88-013-1.2.1.1.1.3-0130534 (18) ÖN</t>
  </si>
  <si>
    <t>Tűzgátló átvezetések,
tömör falon keresztül
egyedi csőátvezetés esetén,
PVC-U, PVC-C, PE cső D50-D250 átmérő között, falvastagság:
v &gt; 150 mm esetén,
tűzvédelmi karmantyúval, EI 180 tűzállósági határértékkel,
110/4" - 125/5" méret között
HILTI Tűzvédelmi karmantyú CFS-C P 110/4", Csz.: 435410 +
Illesztőszeg DBZ 6/35, Csz.: 256311 +
CFS-INFO információs tábla, Csz.: 3477947</t>
  </si>
  <si>
    <t>3. Kapcsolószekrény</t>
  </si>
  <si>
    <t>11. oldal</t>
  </si>
  <si>
    <t>71-009-5.3 (114)</t>
  </si>
  <si>
    <t>VE01 tervjelű acéllemez elosztószekrény gyártása, elhelyezése,
szerelőlappal,
lábazattal, IP 54 védettséggel, bekötéssel és áramköri
elemekkel.
Méret 1800+200x1200x400mm</t>
  </si>
  <si>
    <t>12. oldal</t>
  </si>
  <si>
    <t>4. Automatika elemek</t>
  </si>
  <si>
    <t>72-031-1.8.3-0000001</t>
  </si>
  <si>
    <t>Siemens POL638.70 DDC szabályzó kijelzővel, csatlakozókkal
8UIO, 5DI, 2AO, 6DO</t>
  </si>
  <si>
    <t>72-031-1.8.3-0000002</t>
  </si>
  <si>
    <t>Siemens POL955.00 DDC kiegészítő modul
8UIO, 2AO, 4DO</t>
  </si>
  <si>
    <t>72-031-1.8.3-0000003</t>
  </si>
  <si>
    <t>Siemens RDG100KN Fan-Coil termosztát KNX busz
csatlakozással
230V AC tápfeszültséggel
felszerelve, bekötve</t>
  </si>
  <si>
    <t>72-031-1.8.3-0000004</t>
  </si>
  <si>
    <t>Siemens N125/02 KNX busz tápmodul
160mA (Rsz: 5WG1 125-1AB02)</t>
  </si>
  <si>
    <t>72-031-1.8.3-0000005</t>
  </si>
  <si>
    <t>Siemens QAE2120.010 merülő hőmérséklet érzékelő
1/2" réz merülő hüvellyel, 100mm, Lg-Ni1000</t>
  </si>
  <si>
    <t>72-031-1.8.3-0000006</t>
  </si>
  <si>
    <t>Siemens QAM2120.040 légcsatrona hőmérséklet érzékelő
hossz: 400mm, Lg-Ni1000, felszerelve</t>
  </si>
  <si>
    <t>72-031-1.8.3-0000007</t>
  </si>
  <si>
    <t>Siemens QAC22 külső hőmérséklet érzékelő
Lg-Ni1000, felszereve</t>
  </si>
  <si>
    <t>72-031-1.8.3-0000008</t>
  </si>
  <si>
    <t>Siemens QAP22 kábel hőmérséklet érzékelő
hossz: 2m, Lg-Ni1000</t>
  </si>
  <si>
    <t>72-031-1.8.3-0000009</t>
  </si>
  <si>
    <t>Siemens QBM2030-30 nyomáskülönbség érzékelő,
mérőcsonkokkal, 0-1000, 0-1500, 0-3000Pa,
felszerelve</t>
  </si>
  <si>
    <t>72-031-1.8.3-0000010</t>
  </si>
  <si>
    <t>Siemens QBE2003-P10 nyomásérzékelő folyadékokhoz és gázokhoz
1/2", 0-10bar</t>
  </si>
  <si>
    <t>13. oldal</t>
  </si>
  <si>
    <t>72-031-1.8.3-0000011</t>
  </si>
  <si>
    <t>Siemens QBM81-3 nyomáskülönbség kapcsoló,
mérőcsonkkal, 20-300Pa, felszerelve</t>
  </si>
  <si>
    <t>72-031-1.8.3-0000012</t>
  </si>
  <si>
    <t>Belimo NF24A-S2 zsalumozgató motor 10Nm
24V AC/DC, 2pont szabályzás, rugó visszatérítéssel
beépített 2db végállás jelzéssel, felszerelve</t>
  </si>
  <si>
    <t>72-031-1.8.3-0000013</t>
  </si>
  <si>
    <t>Belimo NM24A zsalumozgató motor 10Nm
24V AC/DC, 2 vagy 3 pont szabályzás
felszerelve</t>
  </si>
  <si>
    <t>72-031-1.8.3-0000014</t>
  </si>
  <si>
    <t>Belimo S2A végállás kapcsoló
2db végálllás jelzéssel, felszerelve</t>
  </si>
  <si>
    <t>72-031-1.8.3-0000015</t>
  </si>
  <si>
    <t>Belimo NM24A-SR zsalumozgató motor 10Nm
24V AC/DC, 0-10V folyamat szabályozással
felszerelve</t>
  </si>
  <si>
    <t>72-031-1.8.3-0000016</t>
  </si>
  <si>
    <t>Danfoss FC102P1K1T4E20H1XG frekvenciaváltó
multifunkciós kijelzővel, beépített szűrővel
400V 1,1kW IP20 kivitel</t>
  </si>
  <si>
    <t>5. Szolgáltatások</t>
  </si>
  <si>
    <t>14. oldal</t>
  </si>
  <si>
    <t>19-010-1.21.2 (17) ÖN</t>
  </si>
  <si>
    <t>Általános teendők
befejezés szakaszában,
megvalósulási tervdokumentáció elkészítése</t>
  </si>
  <si>
    <t>19-010-1.21.4 (19) ÖN</t>
  </si>
  <si>
    <t>Általános teendők
befejezés szakaszában,
kezelő személyzet oktatása</t>
  </si>
  <si>
    <t>19-071-11.1.1.1 (4) ÖN</t>
  </si>
  <si>
    <t>Ellenőrző próbák,
belső elektromos hálózat és berendezés,
földelés és érintésvédelem,
érintésvédelmi rendszerbe bekötött fogyasztók-hatásosságának mérése</t>
  </si>
  <si>
    <t>72-031-1.9-0000003</t>
  </si>
  <si>
    <t>Szabványossági érintésvédelmi felülvizsgálat elvégzése,
jegyzőkönyv készítés</t>
  </si>
  <si>
    <t>K72-031-1.9-0000001</t>
  </si>
  <si>
    <t>DDC szabályzó szoftver elkészítése, webes megjelenítéssel</t>
  </si>
  <si>
    <t>K72-031-1.9-0000002</t>
  </si>
  <si>
    <t>Telepített rendszer beüzemelése, beleértve erősáram,
DDC szabályzó, frekvenciaváltók,
Fan-coil termosztátok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</si>
</sst>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Ft&quot;;\-#,##0\ &quot;Ft&quot;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0&quot; db&quot;"/>
    <numFmt numFmtId="166" formatCode="0&quot; m&quot;"/>
    <numFmt numFmtId="167" formatCode="0&quot; rendsz.&quot;"/>
  </numFmts>
  <fonts count="11" x14ac:knownFonts="1"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</font>
    <font>
      <u/>
      <sz val="12"/>
      <name val="Times New Roman"/>
      <family val="1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4" fontId="0" fillId="0" borderId="0" xfId="1" applyNumberFormat="1" applyFont="1" applyFill="1" applyBorder="1" applyAlignment="1">
      <alignment horizontal="left" vertical="top"/>
    </xf>
    <xf numFmtId="164" fontId="0" fillId="0" borderId="0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left" vertical="top"/>
    </xf>
    <xf numFmtId="165" fontId="2" fillId="0" borderId="0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164" fontId="10" fillId="0" borderId="5" xfId="0" applyNumberFormat="1" applyFont="1" applyFill="1" applyBorder="1" applyAlignment="1">
      <alignment horizontal="left" vertical="top"/>
    </xf>
    <xf numFmtId="167" fontId="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/>
    </xf>
    <xf numFmtId="0" fontId="0" fillId="0" borderId="6" xfId="0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" fontId="6" fillId="0" borderId="4" xfId="1" applyNumberFormat="1" applyFont="1" applyFill="1" applyBorder="1" applyAlignment="1">
      <alignment horizontal="center" vertical="center"/>
    </xf>
    <xf numFmtId="5" fontId="6" fillId="0" borderId="3" xfId="1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0"/>
  <sheetViews>
    <sheetView tabSelected="1" zoomScale="120" zoomScaleNormal="120" workbookViewId="0"/>
  </sheetViews>
  <sheetFormatPr defaultRowHeight="12.75" x14ac:dyDescent="0.2"/>
  <cols>
    <col min="1" max="1" width="8.33203125" style="1" customWidth="1"/>
    <col min="2" max="2" width="20.83203125" style="1" customWidth="1"/>
    <col min="3" max="4" width="12.83203125" style="1" customWidth="1"/>
    <col min="5" max="5" width="9.33203125" style="1"/>
    <col min="6" max="7" width="15.83203125" style="1" customWidth="1"/>
    <col min="8" max="16384" width="9.33203125" style="1"/>
  </cols>
  <sheetData>
    <row r="1" spans="1:7" ht="15.75" x14ac:dyDescent="0.2">
      <c r="A1" s="13" t="s">
        <v>41</v>
      </c>
    </row>
    <row r="3" spans="1:7" ht="15.75" x14ac:dyDescent="0.2">
      <c r="A3" s="14" t="s">
        <v>40</v>
      </c>
    </row>
    <row r="5" spans="1:7" ht="15.75" x14ac:dyDescent="0.2">
      <c r="A5" s="15" t="s">
        <v>39</v>
      </c>
      <c r="F5" s="8" t="s">
        <v>38</v>
      </c>
    </row>
    <row r="7" spans="1:7" ht="15.75" x14ac:dyDescent="0.2">
      <c r="A7" s="14" t="s">
        <v>37</v>
      </c>
    </row>
    <row r="8" spans="1:7" ht="15.75" x14ac:dyDescent="0.2">
      <c r="A8" s="14" t="s">
        <v>36</v>
      </c>
    </row>
    <row r="10" spans="1:7" ht="15.75" x14ac:dyDescent="0.2">
      <c r="A10" s="14" t="s">
        <v>35</v>
      </c>
    </row>
    <row r="12" spans="1:7" s="24" customFormat="1" ht="21.95" customHeight="1" x14ac:dyDescent="0.2">
      <c r="A12" s="51" t="s">
        <v>34</v>
      </c>
      <c r="B12" s="51"/>
      <c r="C12" s="51"/>
      <c r="D12" s="51"/>
      <c r="E12" s="51"/>
      <c r="F12" s="51"/>
      <c r="G12" s="51"/>
    </row>
    <row r="13" spans="1:7" s="24" customFormat="1" ht="21.95" customHeight="1" x14ac:dyDescent="0.2">
      <c r="A13" s="29" t="s">
        <v>33</v>
      </c>
      <c r="F13" s="30" t="s">
        <v>32</v>
      </c>
      <c r="G13" s="30" t="s">
        <v>21</v>
      </c>
    </row>
    <row r="14" spans="1:7" s="24" customFormat="1" ht="21.95" customHeight="1" x14ac:dyDescent="0.2">
      <c r="A14" s="31" t="s">
        <v>31</v>
      </c>
      <c r="F14" s="32">
        <f>F32</f>
        <v>0</v>
      </c>
      <c r="G14" s="32">
        <f>G32</f>
        <v>0</v>
      </c>
    </row>
    <row r="15" spans="1:7" s="24" customFormat="1" ht="21.95" customHeight="1" x14ac:dyDescent="0.2">
      <c r="A15" s="31" t="s">
        <v>30</v>
      </c>
      <c r="F15" s="32">
        <f>F14</f>
        <v>0</v>
      </c>
      <c r="G15" s="32">
        <f>G14</f>
        <v>0</v>
      </c>
    </row>
    <row r="16" spans="1:7" s="24" customFormat="1" ht="21.95" customHeight="1" x14ac:dyDescent="0.2">
      <c r="A16" s="33" t="s">
        <v>29</v>
      </c>
      <c r="B16" s="34"/>
      <c r="C16" s="34"/>
      <c r="D16" s="34"/>
      <c r="E16" s="34"/>
      <c r="F16" s="57">
        <f>F15+G15</f>
        <v>0</v>
      </c>
      <c r="G16" s="57"/>
    </row>
    <row r="17" spans="1:13" s="24" customFormat="1" ht="21.95" customHeight="1" x14ac:dyDescent="0.2">
      <c r="A17" s="35" t="s">
        <v>28</v>
      </c>
      <c r="B17" s="36"/>
      <c r="C17" s="36"/>
      <c r="D17" s="36"/>
      <c r="E17" s="36" t="s">
        <v>27</v>
      </c>
      <c r="F17" s="55">
        <f>F16*0.27</f>
        <v>0</v>
      </c>
      <c r="G17" s="56"/>
    </row>
    <row r="18" spans="1:13" s="24" customFormat="1" ht="21.95" customHeight="1" x14ac:dyDescent="0.2">
      <c r="A18" s="37" t="s">
        <v>26</v>
      </c>
      <c r="B18" s="38"/>
      <c r="C18" s="38"/>
      <c r="D18" s="38"/>
      <c r="E18" s="38"/>
      <c r="F18" s="58">
        <f>SUM(F16:G17)</f>
        <v>0</v>
      </c>
      <c r="G18" s="58"/>
      <c r="H18" s="39"/>
    </row>
    <row r="19" spans="1:13" s="24" customFormat="1" ht="21.95" customHeight="1" x14ac:dyDescent="0.2"/>
    <row r="20" spans="1:13" ht="110.25" customHeight="1" x14ac:dyDescent="0.2"/>
    <row r="21" spans="1:13" ht="15.75" x14ac:dyDescent="0.2">
      <c r="D21" s="40"/>
      <c r="E21" s="41" t="s">
        <v>25</v>
      </c>
      <c r="F21" s="40"/>
    </row>
    <row r="24" spans="1:13" ht="15.75" x14ac:dyDescent="0.2">
      <c r="A24" s="52" t="s">
        <v>24</v>
      </c>
      <c r="B24" s="52"/>
      <c r="C24" s="52"/>
      <c r="D24" s="52"/>
      <c r="E24" s="52"/>
      <c r="F24" s="52"/>
      <c r="G24" s="52"/>
    </row>
    <row r="25" spans="1:13" ht="28.5" customHeight="1" x14ac:dyDescent="0.2"/>
    <row r="26" spans="1:13" s="24" customFormat="1" ht="24.95" customHeight="1" x14ac:dyDescent="0.2">
      <c r="A26" s="42" t="s">
        <v>23</v>
      </c>
      <c r="B26" s="38"/>
      <c r="C26" s="38"/>
      <c r="D26" s="38"/>
      <c r="E26" s="38"/>
      <c r="F26" s="43" t="s">
        <v>22</v>
      </c>
      <c r="G26" s="43" t="s">
        <v>21</v>
      </c>
    </row>
    <row r="27" spans="1:13" s="24" customFormat="1" ht="24.95" customHeight="1" x14ac:dyDescent="0.2">
      <c r="A27" s="44" t="s">
        <v>20</v>
      </c>
      <c r="B27" s="44"/>
      <c r="C27" s="44"/>
      <c r="D27" s="44"/>
      <c r="E27" s="44"/>
      <c r="F27" s="45">
        <f>F58</f>
        <v>0</v>
      </c>
      <c r="G27" s="45">
        <f>G58</f>
        <v>0</v>
      </c>
      <c r="H27" s="46"/>
      <c r="I27" s="46"/>
      <c r="J27" s="46"/>
      <c r="K27" s="46"/>
      <c r="L27" s="46"/>
      <c r="M27" s="46"/>
    </row>
    <row r="28" spans="1:13" s="24" customFormat="1" ht="24.95" customHeight="1" x14ac:dyDescent="0.2">
      <c r="A28" s="46" t="s">
        <v>19</v>
      </c>
      <c r="B28" s="46"/>
      <c r="C28" s="46"/>
      <c r="D28" s="46"/>
      <c r="E28" s="46"/>
      <c r="F28" s="47">
        <f>F276</f>
        <v>0</v>
      </c>
      <c r="G28" s="47">
        <f>G276</f>
        <v>0</v>
      </c>
      <c r="H28" s="46"/>
      <c r="I28" s="46"/>
      <c r="J28" s="46"/>
      <c r="K28" s="46"/>
      <c r="L28" s="46"/>
      <c r="M28" s="46"/>
    </row>
    <row r="29" spans="1:13" s="24" customFormat="1" ht="24.95" customHeight="1" x14ac:dyDescent="0.2">
      <c r="A29" s="46" t="s">
        <v>18</v>
      </c>
      <c r="B29" s="46"/>
      <c r="C29" s="46"/>
      <c r="D29" s="46"/>
      <c r="E29" s="46"/>
      <c r="F29" s="47">
        <f>F286</f>
        <v>0</v>
      </c>
      <c r="G29" s="47">
        <f>G286</f>
        <v>0</v>
      </c>
      <c r="H29" s="46"/>
      <c r="I29" s="46"/>
      <c r="J29" s="46"/>
      <c r="K29" s="46"/>
      <c r="L29" s="46"/>
      <c r="M29" s="46"/>
    </row>
    <row r="30" spans="1:13" s="24" customFormat="1" ht="24.95" customHeight="1" x14ac:dyDescent="0.2">
      <c r="A30" s="46" t="s">
        <v>17</v>
      </c>
      <c r="B30" s="46"/>
      <c r="C30" s="46"/>
      <c r="D30" s="46"/>
      <c r="E30" s="46"/>
      <c r="F30" s="47">
        <f>F360</f>
        <v>0</v>
      </c>
      <c r="G30" s="47">
        <f>G360</f>
        <v>0</v>
      </c>
      <c r="H30" s="46"/>
      <c r="I30" s="46"/>
      <c r="J30" s="46"/>
      <c r="K30" s="46"/>
      <c r="L30" s="46"/>
      <c r="M30" s="46"/>
    </row>
    <row r="31" spans="1:13" s="24" customFormat="1" ht="24.95" customHeight="1" x14ac:dyDescent="0.2">
      <c r="A31" s="36" t="s">
        <v>16</v>
      </c>
      <c r="B31" s="36"/>
      <c r="C31" s="36"/>
      <c r="D31" s="36"/>
      <c r="E31" s="36"/>
      <c r="F31" s="47">
        <f>F390</f>
        <v>0</v>
      </c>
      <c r="G31" s="47">
        <f>G390</f>
        <v>0</v>
      </c>
      <c r="H31" s="46"/>
      <c r="I31" s="46"/>
      <c r="J31" s="46"/>
      <c r="K31" s="46"/>
      <c r="L31" s="46"/>
      <c r="M31" s="46"/>
    </row>
    <row r="32" spans="1:13" s="24" customFormat="1" ht="24.95" customHeight="1" x14ac:dyDescent="0.2">
      <c r="A32" s="37" t="s">
        <v>15</v>
      </c>
      <c r="B32" s="37"/>
      <c r="C32" s="37"/>
      <c r="D32" s="37"/>
      <c r="E32" s="37"/>
      <c r="F32" s="48">
        <f>SUM(F27:F31)</f>
        <v>0</v>
      </c>
      <c r="G32" s="48">
        <f>SUM(G27:G31)</f>
        <v>0</v>
      </c>
      <c r="H32" s="46"/>
      <c r="I32" s="46"/>
      <c r="J32" s="46"/>
      <c r="K32" s="46"/>
      <c r="L32" s="46"/>
      <c r="M32" s="46"/>
    </row>
    <row r="35" spans="1:22" ht="15.75" x14ac:dyDescent="0.2">
      <c r="A35" s="25" t="s">
        <v>14</v>
      </c>
      <c r="B35" s="20"/>
      <c r="C35" s="20"/>
      <c r="D35" s="20"/>
      <c r="E35" s="20"/>
      <c r="F35" s="20"/>
      <c r="G35" s="26" t="s">
        <v>47</v>
      </c>
    </row>
    <row r="36" spans="1:22" s="8" customFormat="1" ht="15.75" customHeight="1" x14ac:dyDescent="0.2">
      <c r="A36" s="12" t="s">
        <v>13</v>
      </c>
      <c r="B36" s="12" t="s">
        <v>12</v>
      </c>
      <c r="C36" s="50" t="s">
        <v>11</v>
      </c>
      <c r="D36" s="50"/>
      <c r="E36" s="12"/>
      <c r="F36" s="50" t="s">
        <v>10</v>
      </c>
      <c r="G36" s="5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8" customFormat="1" ht="15.75" x14ac:dyDescent="0.2">
      <c r="A37" s="10"/>
      <c r="B37" s="10" t="s">
        <v>9</v>
      </c>
      <c r="C37" s="9" t="s">
        <v>8</v>
      </c>
      <c r="D37" s="9" t="s">
        <v>7</v>
      </c>
      <c r="E37" s="9"/>
      <c r="F37" s="9" t="s">
        <v>8</v>
      </c>
      <c r="G37" s="9" t="s">
        <v>7</v>
      </c>
    </row>
    <row r="38" spans="1:22" s="2" customFormat="1" x14ac:dyDescent="0.2">
      <c r="A38" s="2">
        <v>1</v>
      </c>
      <c r="B38" s="2" t="s">
        <v>6</v>
      </c>
    </row>
    <row r="39" spans="1:22" ht="37.5" customHeight="1" x14ac:dyDescent="0.2">
      <c r="B39" s="53" t="s">
        <v>5</v>
      </c>
      <c r="C39" s="49"/>
    </row>
    <row r="40" spans="1:22" s="2" customFormat="1" x14ac:dyDescent="0.2">
      <c r="B40" s="16">
        <v>200</v>
      </c>
      <c r="C40" s="17">
        <v>0</v>
      </c>
      <c r="D40" s="18">
        <v>0</v>
      </c>
      <c r="E40" s="18"/>
      <c r="F40" s="18">
        <f>B40*C40</f>
        <v>0</v>
      </c>
      <c r="G40" s="18">
        <f>B40*D40</f>
        <v>0</v>
      </c>
    </row>
    <row r="41" spans="1:22" x14ac:dyDescent="0.2">
      <c r="B41" s="7"/>
      <c r="C41" s="4"/>
      <c r="D41" s="3"/>
      <c r="E41" s="3"/>
      <c r="F41" s="3"/>
      <c r="G41" s="3"/>
    </row>
    <row r="42" spans="1:22" s="2" customFormat="1" x14ac:dyDescent="0.2">
      <c r="A42" s="2">
        <v>2</v>
      </c>
      <c r="B42" s="6" t="s">
        <v>4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22" ht="51" customHeight="1" x14ac:dyDescent="0.2">
      <c r="B43" s="53" t="s">
        <v>3</v>
      </c>
      <c r="C43" s="49"/>
    </row>
    <row r="44" spans="1:22" s="2" customFormat="1" x14ac:dyDescent="0.2">
      <c r="B44" s="16">
        <v>20</v>
      </c>
      <c r="C44" s="17">
        <v>0</v>
      </c>
      <c r="D44" s="18">
        <v>0</v>
      </c>
      <c r="E44" s="18"/>
      <c r="F44" s="18">
        <f>B44*C44</f>
        <v>0</v>
      </c>
      <c r="G44" s="18">
        <f>B44*D44</f>
        <v>0</v>
      </c>
    </row>
    <row r="46" spans="1:22" x14ac:dyDescent="0.2">
      <c r="A46" s="2">
        <v>3</v>
      </c>
      <c r="B46" s="6" t="s">
        <v>2</v>
      </c>
      <c r="C46" s="5"/>
      <c r="D46" s="5"/>
      <c r="E46" s="5"/>
      <c r="F46" s="5"/>
      <c r="G46" s="5"/>
    </row>
    <row r="47" spans="1:22" ht="76.5" customHeight="1" x14ac:dyDescent="0.2">
      <c r="B47" s="53" t="s">
        <v>1</v>
      </c>
      <c r="C47" s="49"/>
    </row>
    <row r="48" spans="1:22" s="2" customFormat="1" x14ac:dyDescent="0.2">
      <c r="B48" s="19">
        <v>35</v>
      </c>
      <c r="C48" s="17">
        <v>0</v>
      </c>
      <c r="D48" s="18">
        <v>0</v>
      </c>
      <c r="E48" s="18"/>
      <c r="F48" s="18">
        <f>B48*C48</f>
        <v>0</v>
      </c>
      <c r="G48" s="18">
        <f>B48*D48</f>
        <v>0</v>
      </c>
    </row>
    <row r="50" spans="1:7" s="2" customFormat="1" x14ac:dyDescent="0.2">
      <c r="A50" s="2">
        <v>4</v>
      </c>
      <c r="B50" s="2" t="s">
        <v>0</v>
      </c>
    </row>
    <row r="51" spans="1:7" ht="38.25" customHeight="1" x14ac:dyDescent="0.2">
      <c r="B51" s="53" t="s">
        <v>42</v>
      </c>
      <c r="C51" s="49"/>
    </row>
    <row r="52" spans="1:7" s="2" customFormat="1" x14ac:dyDescent="0.2">
      <c r="B52" s="19">
        <v>12</v>
      </c>
      <c r="C52" s="17">
        <v>0</v>
      </c>
      <c r="D52" s="18">
        <v>0</v>
      </c>
      <c r="E52" s="18"/>
      <c r="F52" s="18">
        <f>B52*C52</f>
        <v>0</v>
      </c>
      <c r="G52" s="18">
        <f>B52*D52</f>
        <v>0</v>
      </c>
    </row>
    <row r="54" spans="1:7" x14ac:dyDescent="0.2">
      <c r="A54" s="2">
        <v>4</v>
      </c>
      <c r="B54" s="2" t="s">
        <v>43</v>
      </c>
    </row>
    <row r="55" spans="1:7" ht="49.5" customHeight="1" x14ac:dyDescent="0.2">
      <c r="B55" s="54" t="s">
        <v>44</v>
      </c>
      <c r="C55" s="49"/>
    </row>
    <row r="56" spans="1:7" s="2" customFormat="1" x14ac:dyDescent="0.2">
      <c r="B56" s="19">
        <v>1</v>
      </c>
      <c r="C56" s="17">
        <v>0</v>
      </c>
      <c r="D56" s="18">
        <v>0</v>
      </c>
      <c r="E56" s="18"/>
      <c r="F56" s="18">
        <f>B56*C56</f>
        <v>0</v>
      </c>
      <c r="G56" s="18">
        <f>B56*D56</f>
        <v>0</v>
      </c>
    </row>
    <row r="58" spans="1:7" s="22" customFormat="1" ht="15.75" x14ac:dyDescent="0.2">
      <c r="A58" s="21"/>
      <c r="B58" s="21" t="s">
        <v>45</v>
      </c>
      <c r="C58" s="21"/>
      <c r="D58" s="21"/>
      <c r="E58" s="21"/>
      <c r="F58" s="23">
        <f>SUM(F40:F57)</f>
        <v>0</v>
      </c>
      <c r="G58" s="23">
        <f>SUM(G40:G57)</f>
        <v>0</v>
      </c>
    </row>
    <row r="60" spans="1:7" ht="15.75" x14ac:dyDescent="0.2">
      <c r="A60" s="25" t="s">
        <v>46</v>
      </c>
      <c r="B60" s="20"/>
      <c r="C60" s="20"/>
      <c r="D60" s="20"/>
      <c r="E60" s="20"/>
      <c r="F60" s="20"/>
      <c r="G60" s="26" t="s">
        <v>48</v>
      </c>
    </row>
    <row r="61" spans="1:7" ht="15.75" x14ac:dyDescent="0.2">
      <c r="A61" s="12" t="s">
        <v>13</v>
      </c>
      <c r="B61" s="12" t="s">
        <v>12</v>
      </c>
      <c r="C61" s="50" t="s">
        <v>11</v>
      </c>
      <c r="D61" s="50"/>
      <c r="E61" s="12"/>
      <c r="F61" s="50" t="s">
        <v>10</v>
      </c>
      <c r="G61" s="50"/>
    </row>
    <row r="62" spans="1:7" ht="15.75" x14ac:dyDescent="0.2">
      <c r="A62" s="10"/>
      <c r="B62" s="10" t="s">
        <v>9</v>
      </c>
      <c r="C62" s="9" t="s">
        <v>8</v>
      </c>
      <c r="D62" s="9" t="s">
        <v>7</v>
      </c>
      <c r="E62" s="9"/>
      <c r="F62" s="9" t="s">
        <v>8</v>
      </c>
      <c r="G62" s="9" t="s">
        <v>7</v>
      </c>
    </row>
    <row r="63" spans="1:7" s="2" customFormat="1" x14ac:dyDescent="0.2">
      <c r="A63" s="2">
        <v>1</v>
      </c>
      <c r="B63" s="2" t="s">
        <v>49</v>
      </c>
    </row>
    <row r="64" spans="1:7" ht="87" customHeight="1" x14ac:dyDescent="0.2">
      <c r="B64" s="49" t="s">
        <v>57</v>
      </c>
      <c r="C64" s="49"/>
      <c r="D64" s="49"/>
    </row>
    <row r="65" spans="1:7" x14ac:dyDescent="0.2">
      <c r="B65" s="16">
        <v>60</v>
      </c>
      <c r="C65" s="17">
        <v>0</v>
      </c>
      <c r="D65" s="18">
        <v>0</v>
      </c>
      <c r="E65" s="18"/>
      <c r="F65" s="18">
        <f>B65*C65</f>
        <v>0</v>
      </c>
      <c r="G65" s="18">
        <f>B65*D65</f>
        <v>0</v>
      </c>
    </row>
    <row r="67" spans="1:7" x14ac:dyDescent="0.2">
      <c r="A67" s="2">
        <v>2</v>
      </c>
      <c r="B67" s="2" t="s">
        <v>50</v>
      </c>
    </row>
    <row r="68" spans="1:7" ht="87" customHeight="1" x14ac:dyDescent="0.2">
      <c r="B68" s="49" t="s">
        <v>57</v>
      </c>
      <c r="C68" s="49"/>
      <c r="D68" s="49"/>
    </row>
    <row r="69" spans="1:7" x14ac:dyDescent="0.2">
      <c r="B69" s="16">
        <v>30</v>
      </c>
      <c r="C69" s="17">
        <v>0</v>
      </c>
      <c r="D69" s="18">
        <v>0</v>
      </c>
      <c r="E69" s="18"/>
      <c r="F69" s="18">
        <f>B69*C69</f>
        <v>0</v>
      </c>
      <c r="G69" s="18">
        <f>B69*D69</f>
        <v>0</v>
      </c>
    </row>
    <row r="71" spans="1:7" x14ac:dyDescent="0.2">
      <c r="A71" s="2">
        <v>3</v>
      </c>
      <c r="B71" s="2" t="s">
        <v>51</v>
      </c>
    </row>
    <row r="72" spans="1:7" ht="99" customHeight="1" x14ac:dyDescent="0.2">
      <c r="B72" s="49" t="s">
        <v>52</v>
      </c>
      <c r="C72" s="49"/>
      <c r="D72" s="49"/>
    </row>
    <row r="73" spans="1:7" x14ac:dyDescent="0.2">
      <c r="B73" s="16">
        <v>10</v>
      </c>
      <c r="C73" s="17">
        <v>0</v>
      </c>
      <c r="D73" s="18">
        <v>0</v>
      </c>
      <c r="E73" s="18"/>
      <c r="F73" s="18">
        <f>B73*C73</f>
        <v>0</v>
      </c>
      <c r="G73" s="18">
        <f>B73*D73</f>
        <v>0</v>
      </c>
    </row>
    <row r="75" spans="1:7" x14ac:dyDescent="0.2">
      <c r="A75" s="2">
        <v>4</v>
      </c>
      <c r="B75" s="2" t="s">
        <v>53</v>
      </c>
    </row>
    <row r="76" spans="1:7" ht="86.25" customHeight="1" x14ac:dyDescent="0.2">
      <c r="B76" s="49" t="s">
        <v>54</v>
      </c>
      <c r="C76" s="49"/>
      <c r="D76" s="49"/>
    </row>
    <row r="77" spans="1:7" x14ac:dyDescent="0.2">
      <c r="B77" s="19">
        <v>2</v>
      </c>
      <c r="C77" s="17">
        <v>0</v>
      </c>
      <c r="D77" s="18">
        <v>0</v>
      </c>
      <c r="E77" s="18"/>
      <c r="F77" s="18">
        <f>B77*C77</f>
        <v>0</v>
      </c>
      <c r="G77" s="18">
        <f>B77*D77</f>
        <v>0</v>
      </c>
    </row>
    <row r="78" spans="1:7" ht="15.75" x14ac:dyDescent="0.2">
      <c r="A78" s="25" t="s">
        <v>46</v>
      </c>
      <c r="B78" s="20"/>
      <c r="C78" s="20"/>
      <c r="D78" s="20"/>
      <c r="E78" s="20"/>
      <c r="F78" s="20"/>
      <c r="G78" s="26" t="s">
        <v>58</v>
      </c>
    </row>
    <row r="79" spans="1:7" ht="15.75" x14ac:dyDescent="0.2">
      <c r="A79" s="12" t="s">
        <v>13</v>
      </c>
      <c r="B79" s="12" t="s">
        <v>12</v>
      </c>
      <c r="C79" s="50" t="s">
        <v>11</v>
      </c>
      <c r="D79" s="50"/>
      <c r="E79" s="12"/>
      <c r="F79" s="50" t="s">
        <v>10</v>
      </c>
      <c r="G79" s="50"/>
    </row>
    <row r="80" spans="1:7" ht="15.75" x14ac:dyDescent="0.2">
      <c r="A80" s="10"/>
      <c r="B80" s="10" t="s">
        <v>9</v>
      </c>
      <c r="C80" s="9" t="s">
        <v>8</v>
      </c>
      <c r="D80" s="9" t="s">
        <v>7</v>
      </c>
      <c r="E80" s="9"/>
      <c r="F80" s="9" t="s">
        <v>8</v>
      </c>
      <c r="G80" s="9" t="s">
        <v>7</v>
      </c>
    </row>
    <row r="81" spans="1:7" x14ac:dyDescent="0.2">
      <c r="A81" s="2">
        <v>5</v>
      </c>
      <c r="B81" s="2" t="s">
        <v>55</v>
      </c>
    </row>
    <row r="82" spans="1:7" ht="87.75" customHeight="1" x14ac:dyDescent="0.2">
      <c r="B82" s="49" t="s">
        <v>56</v>
      </c>
      <c r="C82" s="49"/>
      <c r="D82" s="49"/>
    </row>
    <row r="83" spans="1:7" x14ac:dyDescent="0.2">
      <c r="B83" s="19">
        <v>2</v>
      </c>
      <c r="C83" s="17">
        <v>0</v>
      </c>
      <c r="D83" s="18">
        <v>0</v>
      </c>
      <c r="E83" s="18"/>
      <c r="F83" s="18">
        <f>B83*C83</f>
        <v>0</v>
      </c>
      <c r="G83" s="18">
        <f>B83*D83</f>
        <v>0</v>
      </c>
    </row>
    <row r="85" spans="1:7" x14ac:dyDescent="0.2">
      <c r="A85" s="2">
        <v>6</v>
      </c>
      <c r="B85" s="2" t="s">
        <v>59</v>
      </c>
    </row>
    <row r="86" spans="1:7" ht="102" customHeight="1" x14ac:dyDescent="0.2">
      <c r="B86" s="49" t="s">
        <v>60</v>
      </c>
      <c r="C86" s="49"/>
      <c r="D86" s="49"/>
    </row>
    <row r="87" spans="1:7" x14ac:dyDescent="0.2">
      <c r="B87" s="16">
        <v>30</v>
      </c>
      <c r="C87" s="17">
        <v>0</v>
      </c>
      <c r="D87" s="18">
        <v>0</v>
      </c>
      <c r="E87" s="18"/>
      <c r="F87" s="18">
        <f>B87*C87</f>
        <v>0</v>
      </c>
      <c r="G87" s="18">
        <f>B87*D87</f>
        <v>0</v>
      </c>
    </row>
    <row r="89" spans="1:7" x14ac:dyDescent="0.2">
      <c r="A89" s="2">
        <v>7</v>
      </c>
      <c r="B89" s="2" t="s">
        <v>61</v>
      </c>
    </row>
    <row r="90" spans="1:7" ht="99.75" customHeight="1" x14ac:dyDescent="0.2">
      <c r="B90" s="49" t="s">
        <v>62</v>
      </c>
      <c r="C90" s="49"/>
      <c r="D90" s="49"/>
    </row>
    <row r="91" spans="1:7" x14ac:dyDescent="0.2">
      <c r="B91" s="19">
        <v>3</v>
      </c>
      <c r="C91" s="17">
        <v>0</v>
      </c>
      <c r="D91" s="18">
        <v>0</v>
      </c>
      <c r="E91" s="18"/>
      <c r="F91" s="18">
        <f>B91*C91</f>
        <v>0</v>
      </c>
      <c r="G91" s="18">
        <f>B91*D91</f>
        <v>0</v>
      </c>
    </row>
    <row r="93" spans="1:7" x14ac:dyDescent="0.2">
      <c r="A93" s="2">
        <v>8</v>
      </c>
      <c r="B93" s="2" t="s">
        <v>63</v>
      </c>
    </row>
    <row r="94" spans="1:7" ht="99.75" customHeight="1" x14ac:dyDescent="0.2">
      <c r="B94" s="49" t="s">
        <v>64</v>
      </c>
      <c r="C94" s="49"/>
      <c r="D94" s="49"/>
    </row>
    <row r="95" spans="1:7" x14ac:dyDescent="0.2">
      <c r="B95" s="19">
        <v>6</v>
      </c>
      <c r="C95" s="17">
        <v>0</v>
      </c>
      <c r="D95" s="18">
        <v>0</v>
      </c>
      <c r="E95" s="18"/>
      <c r="F95" s="18">
        <f>B95*C95</f>
        <v>0</v>
      </c>
      <c r="G95" s="18">
        <f>B95*D95</f>
        <v>0</v>
      </c>
    </row>
    <row r="97" spans="1:7" x14ac:dyDescent="0.2">
      <c r="A97" s="2">
        <v>9</v>
      </c>
      <c r="B97" s="2" t="s">
        <v>65</v>
      </c>
    </row>
    <row r="98" spans="1:7" ht="50.25" customHeight="1" x14ac:dyDescent="0.2">
      <c r="B98" s="49" t="s">
        <v>66</v>
      </c>
      <c r="C98" s="49"/>
      <c r="D98" s="49"/>
    </row>
    <row r="99" spans="1:7" x14ac:dyDescent="0.2">
      <c r="B99" s="19">
        <v>14</v>
      </c>
      <c r="C99" s="17">
        <v>0</v>
      </c>
      <c r="D99" s="18">
        <v>0</v>
      </c>
      <c r="E99" s="18"/>
      <c r="F99" s="18">
        <f>B99*C99</f>
        <v>0</v>
      </c>
      <c r="G99" s="18">
        <f>B99*D99</f>
        <v>0</v>
      </c>
    </row>
    <row r="101" spans="1:7" ht="15.75" x14ac:dyDescent="0.2">
      <c r="A101" s="25" t="s">
        <v>46</v>
      </c>
      <c r="B101" s="20"/>
      <c r="C101" s="20"/>
      <c r="D101" s="20"/>
      <c r="E101" s="20"/>
      <c r="F101" s="20"/>
      <c r="G101" s="26" t="s">
        <v>67</v>
      </c>
    </row>
    <row r="102" spans="1:7" ht="15.75" x14ac:dyDescent="0.2">
      <c r="A102" s="12" t="s">
        <v>13</v>
      </c>
      <c r="B102" s="12" t="s">
        <v>12</v>
      </c>
      <c r="C102" s="50" t="s">
        <v>11</v>
      </c>
      <c r="D102" s="50"/>
      <c r="E102" s="12"/>
      <c r="F102" s="50" t="s">
        <v>10</v>
      </c>
      <c r="G102" s="50"/>
    </row>
    <row r="103" spans="1:7" ht="15.75" x14ac:dyDescent="0.2">
      <c r="A103" s="10"/>
      <c r="B103" s="10" t="s">
        <v>9</v>
      </c>
      <c r="C103" s="9" t="s">
        <v>8</v>
      </c>
      <c r="D103" s="9" t="s">
        <v>7</v>
      </c>
      <c r="E103" s="9"/>
      <c r="F103" s="9" t="s">
        <v>8</v>
      </c>
      <c r="G103" s="9" t="s">
        <v>7</v>
      </c>
    </row>
    <row r="104" spans="1:7" x14ac:dyDescent="0.2">
      <c r="A104" s="2">
        <v>10</v>
      </c>
      <c r="B104" s="2" t="s">
        <v>68</v>
      </c>
    </row>
    <row r="105" spans="1:7" ht="112.5" customHeight="1" x14ac:dyDescent="0.2">
      <c r="B105" s="49" t="s">
        <v>69</v>
      </c>
      <c r="C105" s="49"/>
      <c r="D105" s="49"/>
    </row>
    <row r="106" spans="1:7" x14ac:dyDescent="0.2">
      <c r="B106" s="16">
        <v>45</v>
      </c>
      <c r="C106" s="17">
        <v>0</v>
      </c>
      <c r="D106" s="18">
        <v>0</v>
      </c>
      <c r="E106" s="18"/>
      <c r="F106" s="18">
        <f>B106*C106</f>
        <v>0</v>
      </c>
      <c r="G106" s="18">
        <f>B106*D106</f>
        <v>0</v>
      </c>
    </row>
    <row r="108" spans="1:7" x14ac:dyDescent="0.2">
      <c r="A108" s="2">
        <v>11</v>
      </c>
      <c r="B108" s="2" t="s">
        <v>70</v>
      </c>
    </row>
    <row r="109" spans="1:7" ht="125.25" customHeight="1" x14ac:dyDescent="0.2">
      <c r="B109" s="49" t="s">
        <v>71</v>
      </c>
      <c r="C109" s="49"/>
      <c r="D109" s="49"/>
    </row>
    <row r="110" spans="1:7" x14ac:dyDescent="0.2">
      <c r="B110" s="16">
        <v>9</v>
      </c>
      <c r="C110" s="17">
        <v>0</v>
      </c>
      <c r="D110" s="18">
        <v>0</v>
      </c>
      <c r="E110" s="18"/>
      <c r="F110" s="18">
        <f>B110*C110</f>
        <v>0</v>
      </c>
      <c r="G110" s="18">
        <f>B110*D110</f>
        <v>0</v>
      </c>
    </row>
    <row r="112" spans="1:7" x14ac:dyDescent="0.2">
      <c r="A112" s="2">
        <v>12</v>
      </c>
      <c r="B112" s="2" t="s">
        <v>72</v>
      </c>
    </row>
    <row r="113" spans="1:7" ht="125.25" customHeight="1" x14ac:dyDescent="0.2">
      <c r="B113" s="49" t="s">
        <v>73</v>
      </c>
      <c r="C113" s="49"/>
      <c r="D113" s="49"/>
    </row>
    <row r="114" spans="1:7" x14ac:dyDescent="0.2">
      <c r="B114" s="16">
        <v>9</v>
      </c>
      <c r="C114" s="17">
        <v>0</v>
      </c>
      <c r="D114" s="18">
        <v>0</v>
      </c>
      <c r="E114" s="18"/>
      <c r="F114" s="18">
        <f>B114*C114</f>
        <v>0</v>
      </c>
      <c r="G114" s="18">
        <f>B114*D114</f>
        <v>0</v>
      </c>
    </row>
    <row r="116" spans="1:7" x14ac:dyDescent="0.2">
      <c r="A116" s="2">
        <v>13</v>
      </c>
      <c r="B116" s="2" t="s">
        <v>74</v>
      </c>
    </row>
    <row r="117" spans="1:7" ht="63" customHeight="1" x14ac:dyDescent="0.2">
      <c r="B117" s="49" t="s">
        <v>75</v>
      </c>
      <c r="C117" s="49"/>
      <c r="D117" s="49"/>
    </row>
    <row r="118" spans="1:7" x14ac:dyDescent="0.2">
      <c r="B118" s="19">
        <v>21</v>
      </c>
      <c r="C118" s="17">
        <v>0</v>
      </c>
      <c r="D118" s="18">
        <v>0</v>
      </c>
      <c r="E118" s="18"/>
      <c r="F118" s="18">
        <f>B118*C118</f>
        <v>0</v>
      </c>
      <c r="G118" s="18">
        <f>B118*D118</f>
        <v>0</v>
      </c>
    </row>
    <row r="120" spans="1:7" x14ac:dyDescent="0.2">
      <c r="A120" s="2">
        <v>14</v>
      </c>
      <c r="B120" s="2" t="s">
        <v>76</v>
      </c>
    </row>
    <row r="121" spans="1:7" ht="63" customHeight="1" x14ac:dyDescent="0.2">
      <c r="B121" s="49" t="s">
        <v>77</v>
      </c>
      <c r="C121" s="49"/>
      <c r="D121" s="49"/>
    </row>
    <row r="122" spans="1:7" x14ac:dyDescent="0.2">
      <c r="B122" s="19">
        <v>6</v>
      </c>
      <c r="C122" s="17">
        <v>0</v>
      </c>
      <c r="D122" s="18">
        <v>0</v>
      </c>
      <c r="E122" s="18"/>
      <c r="F122" s="18">
        <f>B122*C122</f>
        <v>0</v>
      </c>
      <c r="G122" s="18">
        <f>B122*D122</f>
        <v>0</v>
      </c>
    </row>
    <row r="124" spans="1:7" ht="15.75" x14ac:dyDescent="0.2">
      <c r="A124" s="25" t="s">
        <v>46</v>
      </c>
      <c r="B124" s="20"/>
      <c r="C124" s="20"/>
      <c r="D124" s="20"/>
      <c r="E124" s="20"/>
      <c r="F124" s="20"/>
      <c r="G124" s="26" t="s">
        <v>78</v>
      </c>
    </row>
    <row r="125" spans="1:7" ht="15.75" x14ac:dyDescent="0.2">
      <c r="A125" s="12" t="s">
        <v>13</v>
      </c>
      <c r="B125" s="12" t="s">
        <v>12</v>
      </c>
      <c r="C125" s="50" t="s">
        <v>11</v>
      </c>
      <c r="D125" s="50"/>
      <c r="E125" s="12"/>
      <c r="F125" s="50" t="s">
        <v>10</v>
      </c>
      <c r="G125" s="50"/>
    </row>
    <row r="126" spans="1:7" ht="15.75" x14ac:dyDescent="0.2">
      <c r="A126" s="10"/>
      <c r="B126" s="10" t="s">
        <v>9</v>
      </c>
      <c r="C126" s="9" t="s">
        <v>8</v>
      </c>
      <c r="D126" s="9" t="s">
        <v>7</v>
      </c>
      <c r="E126" s="9"/>
      <c r="F126" s="9" t="s">
        <v>8</v>
      </c>
      <c r="G126" s="9" t="s">
        <v>7</v>
      </c>
    </row>
    <row r="127" spans="1:7" x14ac:dyDescent="0.2">
      <c r="A127" s="2">
        <v>15</v>
      </c>
      <c r="B127" s="2" t="s">
        <v>79</v>
      </c>
    </row>
    <row r="128" spans="1:7" ht="50.25" customHeight="1" x14ac:dyDescent="0.2">
      <c r="B128" s="49" t="s">
        <v>80</v>
      </c>
      <c r="C128" s="49"/>
      <c r="D128" s="49"/>
    </row>
    <row r="129" spans="1:7" x14ac:dyDescent="0.2">
      <c r="B129" s="19">
        <v>25</v>
      </c>
      <c r="C129" s="17">
        <v>0</v>
      </c>
      <c r="D129" s="18">
        <v>0</v>
      </c>
      <c r="E129" s="18"/>
      <c r="F129" s="18">
        <f>B129*C129</f>
        <v>0</v>
      </c>
      <c r="G129" s="18">
        <f>B129*D129</f>
        <v>0</v>
      </c>
    </row>
    <row r="131" spans="1:7" x14ac:dyDescent="0.2">
      <c r="A131" s="2">
        <v>16</v>
      </c>
      <c r="B131" s="2" t="s">
        <v>81</v>
      </c>
    </row>
    <row r="132" spans="1:7" ht="75.75" customHeight="1" x14ac:dyDescent="0.2">
      <c r="B132" s="49" t="s">
        <v>82</v>
      </c>
      <c r="C132" s="49"/>
      <c r="D132" s="49"/>
    </row>
    <row r="133" spans="1:7" x14ac:dyDescent="0.2">
      <c r="B133" s="19">
        <v>6</v>
      </c>
      <c r="C133" s="17">
        <v>0</v>
      </c>
      <c r="D133" s="18">
        <v>0</v>
      </c>
      <c r="E133" s="18"/>
      <c r="F133" s="18">
        <f>B133*C133</f>
        <v>0</v>
      </c>
      <c r="G133" s="18">
        <f>B133*D133</f>
        <v>0</v>
      </c>
    </row>
    <row r="135" spans="1:7" x14ac:dyDescent="0.2">
      <c r="A135" s="2">
        <v>17</v>
      </c>
      <c r="B135" s="2" t="s">
        <v>83</v>
      </c>
    </row>
    <row r="136" spans="1:7" ht="75" customHeight="1" x14ac:dyDescent="0.2">
      <c r="B136" s="49" t="s">
        <v>84</v>
      </c>
      <c r="C136" s="49"/>
      <c r="D136" s="49"/>
    </row>
    <row r="137" spans="1:7" x14ac:dyDescent="0.2">
      <c r="B137" s="19">
        <v>3</v>
      </c>
      <c r="C137" s="17">
        <v>0</v>
      </c>
      <c r="D137" s="18">
        <v>0</v>
      </c>
      <c r="E137" s="18"/>
      <c r="F137" s="18">
        <f>B137*C137</f>
        <v>0</v>
      </c>
      <c r="G137" s="18">
        <f>B137*D137</f>
        <v>0</v>
      </c>
    </row>
    <row r="139" spans="1:7" x14ac:dyDescent="0.2">
      <c r="A139" s="2">
        <v>18</v>
      </c>
      <c r="B139" s="2" t="s">
        <v>85</v>
      </c>
    </row>
    <row r="140" spans="1:7" ht="87.75" customHeight="1" x14ac:dyDescent="0.2">
      <c r="B140" s="49" t="s">
        <v>86</v>
      </c>
      <c r="C140" s="49"/>
      <c r="D140" s="49"/>
    </row>
    <row r="141" spans="1:7" x14ac:dyDescent="0.2">
      <c r="B141" s="19">
        <v>1</v>
      </c>
      <c r="C141" s="17">
        <v>0</v>
      </c>
      <c r="D141" s="18">
        <v>0</v>
      </c>
      <c r="E141" s="18"/>
      <c r="F141" s="18">
        <f>B141*C141</f>
        <v>0</v>
      </c>
      <c r="G141" s="18">
        <f>B141*D141</f>
        <v>0</v>
      </c>
    </row>
    <row r="143" spans="1:7" x14ac:dyDescent="0.2">
      <c r="A143" s="2">
        <v>19</v>
      </c>
      <c r="B143" s="2" t="s">
        <v>87</v>
      </c>
    </row>
    <row r="144" spans="1:7" ht="87.75" customHeight="1" x14ac:dyDescent="0.2">
      <c r="B144" s="49" t="s">
        <v>88</v>
      </c>
      <c r="C144" s="49"/>
      <c r="D144" s="49"/>
    </row>
    <row r="145" spans="1:7" x14ac:dyDescent="0.2">
      <c r="B145" s="19">
        <v>8</v>
      </c>
      <c r="C145" s="17">
        <v>0</v>
      </c>
      <c r="D145" s="18">
        <v>0</v>
      </c>
      <c r="E145" s="18"/>
      <c r="F145" s="18">
        <f>B145*C145</f>
        <v>0</v>
      </c>
      <c r="G145" s="18">
        <f>B145*D145</f>
        <v>0</v>
      </c>
    </row>
    <row r="147" spans="1:7" x14ac:dyDescent="0.2">
      <c r="A147" s="2">
        <v>20</v>
      </c>
      <c r="B147" s="2" t="s">
        <v>89</v>
      </c>
    </row>
    <row r="148" spans="1:7" ht="87.75" customHeight="1" x14ac:dyDescent="0.2">
      <c r="B148" s="49" t="s">
        <v>90</v>
      </c>
      <c r="C148" s="49"/>
      <c r="D148" s="49"/>
    </row>
    <row r="149" spans="1:7" x14ac:dyDescent="0.2">
      <c r="B149" s="19">
        <v>4</v>
      </c>
      <c r="C149" s="17">
        <v>0</v>
      </c>
      <c r="D149" s="18">
        <v>0</v>
      </c>
      <c r="E149" s="18"/>
      <c r="F149" s="18">
        <f>B149*C149</f>
        <v>0</v>
      </c>
      <c r="G149" s="18">
        <f>B149*D149</f>
        <v>0</v>
      </c>
    </row>
    <row r="150" spans="1:7" ht="15.75" x14ac:dyDescent="0.2">
      <c r="A150" s="25" t="s">
        <v>46</v>
      </c>
      <c r="B150" s="20"/>
      <c r="C150" s="20"/>
      <c r="D150" s="20"/>
      <c r="E150" s="20"/>
      <c r="F150" s="20"/>
      <c r="G150" s="26" t="s">
        <v>91</v>
      </c>
    </row>
    <row r="151" spans="1:7" ht="15.75" x14ac:dyDescent="0.2">
      <c r="A151" s="12" t="s">
        <v>13</v>
      </c>
      <c r="B151" s="12" t="s">
        <v>12</v>
      </c>
      <c r="C151" s="50" t="s">
        <v>11</v>
      </c>
      <c r="D151" s="50"/>
      <c r="E151" s="12"/>
      <c r="F151" s="50" t="s">
        <v>10</v>
      </c>
      <c r="G151" s="50"/>
    </row>
    <row r="152" spans="1:7" ht="15.75" x14ac:dyDescent="0.2">
      <c r="A152" s="10"/>
      <c r="B152" s="10" t="s">
        <v>9</v>
      </c>
      <c r="C152" s="9" t="s">
        <v>8</v>
      </c>
      <c r="D152" s="9" t="s">
        <v>7</v>
      </c>
      <c r="E152" s="9"/>
      <c r="F152" s="9" t="s">
        <v>8</v>
      </c>
      <c r="G152" s="9" t="s">
        <v>7</v>
      </c>
    </row>
    <row r="153" spans="1:7" x14ac:dyDescent="0.2">
      <c r="A153" s="2">
        <v>21</v>
      </c>
      <c r="B153" s="2" t="s">
        <v>92</v>
      </c>
    </row>
    <row r="154" spans="1:7" ht="87.75" customHeight="1" x14ac:dyDescent="0.2">
      <c r="B154" s="49" t="s">
        <v>93</v>
      </c>
      <c r="C154" s="49"/>
      <c r="D154" s="49"/>
    </row>
    <row r="155" spans="1:7" x14ac:dyDescent="0.2">
      <c r="B155" s="19">
        <v>2</v>
      </c>
      <c r="C155" s="17">
        <v>0</v>
      </c>
      <c r="D155" s="18">
        <v>0</v>
      </c>
      <c r="E155" s="18"/>
      <c r="F155" s="18">
        <f>B155*C155</f>
        <v>0</v>
      </c>
      <c r="G155" s="18">
        <f>B155*D155</f>
        <v>0</v>
      </c>
    </row>
    <row r="157" spans="1:7" x14ac:dyDescent="0.2">
      <c r="A157" s="2">
        <v>22</v>
      </c>
      <c r="B157" s="2" t="s">
        <v>94</v>
      </c>
    </row>
    <row r="158" spans="1:7" ht="100.5" customHeight="1" x14ac:dyDescent="0.2">
      <c r="B158" s="49" t="s">
        <v>95</v>
      </c>
      <c r="C158" s="49"/>
      <c r="D158" s="49"/>
    </row>
    <row r="159" spans="1:7" x14ac:dyDescent="0.2">
      <c r="B159" s="19">
        <v>2</v>
      </c>
      <c r="C159" s="17">
        <v>0</v>
      </c>
      <c r="D159" s="18">
        <v>0</v>
      </c>
      <c r="E159" s="18"/>
      <c r="F159" s="18">
        <f>B159*C159</f>
        <v>0</v>
      </c>
      <c r="G159" s="18">
        <f>B159*D159</f>
        <v>0</v>
      </c>
    </row>
    <row r="161" spans="1:7" x14ac:dyDescent="0.2">
      <c r="A161" s="2">
        <v>23</v>
      </c>
      <c r="B161" s="2" t="s">
        <v>96</v>
      </c>
    </row>
    <row r="162" spans="1:7" ht="50.25" customHeight="1" x14ac:dyDescent="0.2">
      <c r="B162" s="49" t="s">
        <v>97</v>
      </c>
      <c r="C162" s="49"/>
      <c r="D162" s="49"/>
    </row>
    <row r="163" spans="1:7" x14ac:dyDescent="0.2">
      <c r="B163" s="16">
        <v>130</v>
      </c>
      <c r="C163" s="17">
        <v>0</v>
      </c>
      <c r="D163" s="18">
        <v>0</v>
      </c>
      <c r="E163" s="18"/>
      <c r="F163" s="18">
        <f>B163*C163</f>
        <v>0</v>
      </c>
      <c r="G163" s="18">
        <f>B163*D163</f>
        <v>0</v>
      </c>
    </row>
    <row r="165" spans="1:7" x14ac:dyDescent="0.2">
      <c r="A165" s="2">
        <v>24</v>
      </c>
      <c r="B165" s="2" t="s">
        <v>98</v>
      </c>
    </row>
    <row r="166" spans="1:7" ht="112.5" customHeight="1" x14ac:dyDescent="0.2">
      <c r="B166" s="49" t="s">
        <v>99</v>
      </c>
      <c r="C166" s="49"/>
      <c r="D166" s="49"/>
    </row>
    <row r="167" spans="1:7" x14ac:dyDescent="0.2">
      <c r="B167" s="16">
        <v>210</v>
      </c>
      <c r="C167" s="17">
        <v>0</v>
      </c>
      <c r="D167" s="18">
        <v>0</v>
      </c>
      <c r="E167" s="18"/>
      <c r="F167" s="18">
        <f>B167*C167</f>
        <v>0</v>
      </c>
      <c r="G167" s="18">
        <f>B167*D167</f>
        <v>0</v>
      </c>
    </row>
    <row r="169" spans="1:7" x14ac:dyDescent="0.2">
      <c r="A169" s="2">
        <v>25</v>
      </c>
      <c r="B169" s="2" t="s">
        <v>100</v>
      </c>
    </row>
    <row r="170" spans="1:7" ht="63" customHeight="1" x14ac:dyDescent="0.2">
      <c r="B170" s="49" t="s">
        <v>101</v>
      </c>
      <c r="C170" s="49"/>
      <c r="D170" s="49"/>
    </row>
    <row r="171" spans="1:7" x14ac:dyDescent="0.2">
      <c r="B171" s="16">
        <v>342</v>
      </c>
      <c r="C171" s="17">
        <v>0</v>
      </c>
      <c r="D171" s="18">
        <v>0</v>
      </c>
      <c r="E171" s="18"/>
      <c r="F171" s="18">
        <f>B171*C171</f>
        <v>0</v>
      </c>
      <c r="G171" s="18">
        <f>B171*D171</f>
        <v>0</v>
      </c>
    </row>
    <row r="174" spans="1:7" ht="15.75" x14ac:dyDescent="0.2">
      <c r="A174" s="25" t="s">
        <v>46</v>
      </c>
      <c r="B174" s="20"/>
      <c r="C174" s="20"/>
      <c r="D174" s="20"/>
      <c r="E174" s="20"/>
      <c r="F174" s="20"/>
      <c r="G174" s="26" t="s">
        <v>102</v>
      </c>
    </row>
    <row r="175" spans="1:7" ht="15.75" x14ac:dyDescent="0.2">
      <c r="A175" s="12" t="s">
        <v>13</v>
      </c>
      <c r="B175" s="12" t="s">
        <v>12</v>
      </c>
      <c r="C175" s="50" t="s">
        <v>11</v>
      </c>
      <c r="D175" s="50"/>
      <c r="E175" s="12"/>
      <c r="F175" s="50" t="s">
        <v>10</v>
      </c>
      <c r="G175" s="50"/>
    </row>
    <row r="176" spans="1:7" ht="15.75" x14ac:dyDescent="0.2">
      <c r="A176" s="10"/>
      <c r="B176" s="10" t="s">
        <v>9</v>
      </c>
      <c r="C176" s="9" t="s">
        <v>8</v>
      </c>
      <c r="D176" s="9" t="s">
        <v>7</v>
      </c>
      <c r="E176" s="9"/>
      <c r="F176" s="9" t="s">
        <v>8</v>
      </c>
      <c r="G176" s="9" t="s">
        <v>7</v>
      </c>
    </row>
    <row r="177" spans="1:7" x14ac:dyDescent="0.2">
      <c r="A177" s="2">
        <v>26</v>
      </c>
      <c r="B177" s="2" t="s">
        <v>103</v>
      </c>
    </row>
    <row r="178" spans="1:7" ht="62.25" customHeight="1" x14ac:dyDescent="0.2">
      <c r="B178" s="49" t="s">
        <v>104</v>
      </c>
      <c r="C178" s="49"/>
      <c r="D178" s="49"/>
    </row>
    <row r="179" spans="1:7" x14ac:dyDescent="0.2">
      <c r="B179" s="16">
        <v>267</v>
      </c>
      <c r="C179" s="17">
        <v>0</v>
      </c>
      <c r="D179" s="18">
        <v>0</v>
      </c>
      <c r="E179" s="18"/>
      <c r="F179" s="18">
        <f>B179*C179</f>
        <v>0</v>
      </c>
      <c r="G179" s="18">
        <f>B179*D179</f>
        <v>0</v>
      </c>
    </row>
    <row r="181" spans="1:7" x14ac:dyDescent="0.2">
      <c r="A181" s="2">
        <v>27</v>
      </c>
      <c r="B181" s="2" t="s">
        <v>105</v>
      </c>
    </row>
    <row r="182" spans="1:7" ht="62.25" customHeight="1" x14ac:dyDescent="0.2">
      <c r="B182" s="49" t="s">
        <v>106</v>
      </c>
      <c r="C182" s="49"/>
      <c r="D182" s="49"/>
    </row>
    <row r="183" spans="1:7" x14ac:dyDescent="0.2">
      <c r="B183" s="16">
        <v>25</v>
      </c>
      <c r="C183" s="17">
        <v>0</v>
      </c>
      <c r="D183" s="18">
        <v>0</v>
      </c>
      <c r="E183" s="18"/>
      <c r="F183" s="18">
        <f>B183*C183</f>
        <v>0</v>
      </c>
      <c r="G183" s="18">
        <f>B183*D183</f>
        <v>0</v>
      </c>
    </row>
    <row r="185" spans="1:7" x14ac:dyDescent="0.2">
      <c r="A185" s="2">
        <v>28</v>
      </c>
      <c r="B185" s="2" t="s">
        <v>107</v>
      </c>
    </row>
    <row r="186" spans="1:7" ht="63" customHeight="1" x14ac:dyDescent="0.2">
      <c r="B186" s="49" t="s">
        <v>108</v>
      </c>
      <c r="C186" s="49"/>
      <c r="D186" s="49"/>
    </row>
    <row r="187" spans="1:7" x14ac:dyDescent="0.2">
      <c r="B187" s="16">
        <v>60</v>
      </c>
      <c r="C187" s="17">
        <v>0</v>
      </c>
      <c r="D187" s="18">
        <v>0</v>
      </c>
      <c r="E187" s="18"/>
      <c r="F187" s="18">
        <f>B187*C187</f>
        <v>0</v>
      </c>
      <c r="G187" s="18">
        <f>B187*D187</f>
        <v>0</v>
      </c>
    </row>
    <row r="189" spans="1:7" x14ac:dyDescent="0.2">
      <c r="A189" s="2">
        <v>29</v>
      </c>
      <c r="B189" s="2" t="s">
        <v>109</v>
      </c>
    </row>
    <row r="190" spans="1:7" ht="63" customHeight="1" x14ac:dyDescent="0.2">
      <c r="B190" s="49" t="s">
        <v>110</v>
      </c>
      <c r="C190" s="49"/>
      <c r="D190" s="49"/>
    </row>
    <row r="191" spans="1:7" x14ac:dyDescent="0.2">
      <c r="B191" s="16">
        <v>225</v>
      </c>
      <c r="C191" s="17">
        <v>0</v>
      </c>
      <c r="D191" s="18">
        <v>0</v>
      </c>
      <c r="E191" s="18"/>
      <c r="F191" s="18">
        <f>B191*C191</f>
        <v>0</v>
      </c>
      <c r="G191" s="18">
        <f>B191*D191</f>
        <v>0</v>
      </c>
    </row>
    <row r="193" spans="1:7" x14ac:dyDescent="0.2">
      <c r="A193" s="2">
        <v>30</v>
      </c>
      <c r="B193" s="2" t="s">
        <v>111</v>
      </c>
    </row>
    <row r="194" spans="1:7" ht="62.25" customHeight="1" x14ac:dyDescent="0.2">
      <c r="B194" s="49" t="s">
        <v>112</v>
      </c>
      <c r="C194" s="49"/>
      <c r="D194" s="49"/>
    </row>
    <row r="195" spans="1:7" x14ac:dyDescent="0.2">
      <c r="B195" s="16">
        <v>180</v>
      </c>
      <c r="C195" s="17">
        <v>0</v>
      </c>
      <c r="D195" s="18">
        <v>0</v>
      </c>
      <c r="E195" s="18"/>
      <c r="F195" s="18">
        <f>B195*C195</f>
        <v>0</v>
      </c>
      <c r="G195" s="18">
        <f>B195*D195</f>
        <v>0</v>
      </c>
    </row>
    <row r="197" spans="1:7" x14ac:dyDescent="0.2">
      <c r="A197" s="2">
        <v>31</v>
      </c>
      <c r="B197" s="2" t="s">
        <v>113</v>
      </c>
    </row>
    <row r="198" spans="1:7" ht="63" customHeight="1" x14ac:dyDescent="0.2">
      <c r="B198" s="49" t="s">
        <v>114</v>
      </c>
      <c r="C198" s="49"/>
      <c r="D198" s="49"/>
    </row>
    <row r="199" spans="1:7" x14ac:dyDescent="0.2">
      <c r="B199" s="16">
        <v>70</v>
      </c>
      <c r="C199" s="17">
        <v>0</v>
      </c>
      <c r="D199" s="18">
        <v>0</v>
      </c>
      <c r="E199" s="18"/>
      <c r="F199" s="18">
        <f>B199*C199</f>
        <v>0</v>
      </c>
      <c r="G199" s="18">
        <f>B199*D199</f>
        <v>0</v>
      </c>
    </row>
    <row r="202" spans="1:7" ht="15.75" x14ac:dyDescent="0.2">
      <c r="A202" s="25" t="s">
        <v>46</v>
      </c>
      <c r="B202" s="20"/>
      <c r="C202" s="20"/>
      <c r="D202" s="20"/>
      <c r="E202" s="20"/>
      <c r="F202" s="20"/>
      <c r="G202" s="26" t="s">
        <v>115</v>
      </c>
    </row>
    <row r="203" spans="1:7" ht="15.75" x14ac:dyDescent="0.2">
      <c r="A203" s="12" t="s">
        <v>13</v>
      </c>
      <c r="B203" s="12" t="s">
        <v>12</v>
      </c>
      <c r="C203" s="50" t="s">
        <v>11</v>
      </c>
      <c r="D203" s="50"/>
      <c r="E203" s="12"/>
      <c r="F203" s="50" t="s">
        <v>10</v>
      </c>
      <c r="G203" s="50"/>
    </row>
    <row r="204" spans="1:7" ht="15.75" x14ac:dyDescent="0.2">
      <c r="A204" s="10"/>
      <c r="B204" s="10" t="s">
        <v>9</v>
      </c>
      <c r="C204" s="9" t="s">
        <v>8</v>
      </c>
      <c r="D204" s="9" t="s">
        <v>7</v>
      </c>
      <c r="E204" s="9"/>
      <c r="F204" s="9" t="s">
        <v>8</v>
      </c>
      <c r="G204" s="9" t="s">
        <v>7</v>
      </c>
    </row>
    <row r="205" spans="1:7" x14ac:dyDescent="0.2">
      <c r="A205" s="2">
        <v>32</v>
      </c>
      <c r="B205" s="2" t="s">
        <v>116</v>
      </c>
    </row>
    <row r="206" spans="1:7" ht="63" customHeight="1" x14ac:dyDescent="0.2">
      <c r="B206" s="49" t="s">
        <v>117</v>
      </c>
      <c r="C206" s="49"/>
      <c r="D206" s="49"/>
    </row>
    <row r="207" spans="1:7" x14ac:dyDescent="0.2">
      <c r="B207" s="16">
        <v>170</v>
      </c>
      <c r="C207" s="17">
        <v>0</v>
      </c>
      <c r="D207" s="18">
        <v>0</v>
      </c>
      <c r="E207" s="18"/>
      <c r="F207" s="18">
        <f>B207*C207</f>
        <v>0</v>
      </c>
      <c r="G207" s="18">
        <f>B207*D207</f>
        <v>0</v>
      </c>
    </row>
    <row r="209" spans="1:7" x14ac:dyDescent="0.2">
      <c r="A209" s="2">
        <v>33</v>
      </c>
      <c r="B209" s="2" t="s">
        <v>118</v>
      </c>
    </row>
    <row r="210" spans="1:7" ht="63" customHeight="1" x14ac:dyDescent="0.2">
      <c r="B210" s="49" t="s">
        <v>119</v>
      </c>
      <c r="C210" s="49"/>
      <c r="D210" s="49"/>
    </row>
    <row r="211" spans="1:7" x14ac:dyDescent="0.2">
      <c r="B211" s="16">
        <v>170</v>
      </c>
      <c r="C211" s="17">
        <v>0</v>
      </c>
      <c r="D211" s="18">
        <v>0</v>
      </c>
      <c r="E211" s="18"/>
      <c r="F211" s="18">
        <f>B211*C211</f>
        <v>0</v>
      </c>
      <c r="G211" s="18">
        <f>B211*D211</f>
        <v>0</v>
      </c>
    </row>
    <row r="213" spans="1:7" x14ac:dyDescent="0.2">
      <c r="A213" s="2">
        <v>34</v>
      </c>
      <c r="B213" s="2" t="s">
        <v>120</v>
      </c>
    </row>
    <row r="214" spans="1:7" ht="63" customHeight="1" x14ac:dyDescent="0.2">
      <c r="B214" s="49" t="s">
        <v>121</v>
      </c>
      <c r="C214" s="49"/>
      <c r="D214" s="49"/>
    </row>
    <row r="215" spans="1:7" x14ac:dyDescent="0.2">
      <c r="B215" s="16">
        <v>35</v>
      </c>
      <c r="C215" s="17">
        <v>0</v>
      </c>
      <c r="D215" s="18">
        <v>0</v>
      </c>
      <c r="E215" s="18">
        <v>0</v>
      </c>
      <c r="F215" s="18">
        <f>B215*C215</f>
        <v>0</v>
      </c>
      <c r="G215" s="18">
        <f>B215*D215</f>
        <v>0</v>
      </c>
    </row>
    <row r="217" spans="1:7" x14ac:dyDescent="0.2">
      <c r="A217" s="2">
        <v>35</v>
      </c>
      <c r="B217" s="2" t="s">
        <v>122</v>
      </c>
    </row>
    <row r="218" spans="1:7" ht="63" customHeight="1" x14ac:dyDescent="0.2">
      <c r="B218" s="49" t="s">
        <v>123</v>
      </c>
      <c r="C218" s="49"/>
      <c r="D218" s="49"/>
    </row>
    <row r="219" spans="1:7" x14ac:dyDescent="0.2">
      <c r="B219" s="16">
        <v>70</v>
      </c>
      <c r="C219" s="17">
        <v>0</v>
      </c>
      <c r="D219" s="18">
        <v>0</v>
      </c>
      <c r="E219" s="18"/>
      <c r="F219" s="18">
        <f>B219*C219</f>
        <v>0</v>
      </c>
      <c r="G219" s="18">
        <f>B219*D219</f>
        <v>0</v>
      </c>
    </row>
    <row r="221" spans="1:7" x14ac:dyDescent="0.2">
      <c r="A221" s="2">
        <v>36</v>
      </c>
      <c r="B221" s="2" t="s">
        <v>124</v>
      </c>
    </row>
    <row r="222" spans="1:7" ht="63" customHeight="1" x14ac:dyDescent="0.2">
      <c r="B222" s="49" t="s">
        <v>125</v>
      </c>
      <c r="C222" s="49"/>
      <c r="D222" s="49"/>
    </row>
    <row r="223" spans="1:7" x14ac:dyDescent="0.2">
      <c r="B223" s="16">
        <v>35</v>
      </c>
      <c r="C223" s="17">
        <v>0</v>
      </c>
      <c r="D223" s="18">
        <v>0</v>
      </c>
      <c r="E223" s="18"/>
      <c r="F223" s="18">
        <f>B223*C223</f>
        <v>0</v>
      </c>
      <c r="G223" s="18">
        <f>B223*D223</f>
        <v>0</v>
      </c>
    </row>
    <row r="225" spans="1:7" x14ac:dyDescent="0.2">
      <c r="A225" s="2">
        <v>37</v>
      </c>
      <c r="B225" s="2" t="s">
        <v>126</v>
      </c>
    </row>
    <row r="226" spans="1:7" ht="37.5" customHeight="1" x14ac:dyDescent="0.2">
      <c r="B226" s="49" t="s">
        <v>127</v>
      </c>
      <c r="C226" s="49"/>
      <c r="D226" s="49"/>
    </row>
    <row r="227" spans="1:7" x14ac:dyDescent="0.2">
      <c r="B227" s="19">
        <v>65</v>
      </c>
      <c r="C227" s="17">
        <v>0</v>
      </c>
      <c r="D227" s="18">
        <v>0</v>
      </c>
      <c r="E227" s="18"/>
      <c r="F227" s="18">
        <f>B227*C227</f>
        <v>0</v>
      </c>
      <c r="G227" s="18">
        <f>B227*D227</f>
        <v>0</v>
      </c>
    </row>
    <row r="229" spans="1:7" x14ac:dyDescent="0.2">
      <c r="A229" s="2">
        <v>38</v>
      </c>
      <c r="B229" s="2" t="s">
        <v>128</v>
      </c>
    </row>
    <row r="230" spans="1:7" ht="37.5" customHeight="1" x14ac:dyDescent="0.2">
      <c r="B230" s="49" t="s">
        <v>129</v>
      </c>
      <c r="C230" s="49"/>
      <c r="D230" s="49"/>
    </row>
    <row r="231" spans="1:7" x14ac:dyDescent="0.2">
      <c r="B231" s="19">
        <v>11</v>
      </c>
      <c r="C231" s="17">
        <v>0</v>
      </c>
      <c r="D231" s="18">
        <v>0</v>
      </c>
      <c r="E231" s="18"/>
      <c r="F231" s="18">
        <f>B231*C231</f>
        <v>0</v>
      </c>
      <c r="G231" s="18">
        <f>B231*D231</f>
        <v>0</v>
      </c>
    </row>
    <row r="233" spans="1:7" ht="15.75" x14ac:dyDescent="0.2">
      <c r="A233" s="25" t="s">
        <v>46</v>
      </c>
      <c r="B233" s="20"/>
      <c r="C233" s="20"/>
      <c r="D233" s="20"/>
      <c r="E233" s="20"/>
      <c r="F233" s="20"/>
      <c r="G233" s="26" t="s">
        <v>130</v>
      </c>
    </row>
    <row r="234" spans="1:7" ht="15.75" x14ac:dyDescent="0.2">
      <c r="A234" s="12" t="s">
        <v>13</v>
      </c>
      <c r="B234" s="12" t="s">
        <v>12</v>
      </c>
      <c r="C234" s="50" t="s">
        <v>11</v>
      </c>
      <c r="D234" s="50"/>
      <c r="E234" s="12"/>
      <c r="F234" s="50" t="s">
        <v>10</v>
      </c>
      <c r="G234" s="50"/>
    </row>
    <row r="235" spans="1:7" ht="15.75" x14ac:dyDescent="0.2">
      <c r="A235" s="10"/>
      <c r="B235" s="10" t="s">
        <v>9</v>
      </c>
      <c r="C235" s="9" t="s">
        <v>8</v>
      </c>
      <c r="D235" s="9" t="s">
        <v>7</v>
      </c>
      <c r="E235" s="9"/>
      <c r="F235" s="9" t="s">
        <v>8</v>
      </c>
      <c r="G235" s="9" t="s">
        <v>7</v>
      </c>
    </row>
    <row r="236" spans="1:7" x14ac:dyDescent="0.2">
      <c r="A236" s="2">
        <v>39</v>
      </c>
      <c r="B236" s="2" t="s">
        <v>131</v>
      </c>
    </row>
    <row r="237" spans="1:7" ht="36.75" customHeight="1" x14ac:dyDescent="0.2">
      <c r="B237" s="49" t="s">
        <v>132</v>
      </c>
      <c r="C237" s="49"/>
      <c r="D237" s="49"/>
    </row>
    <row r="238" spans="1:7" x14ac:dyDescent="0.2">
      <c r="B238" s="19">
        <v>65</v>
      </c>
      <c r="C238" s="17">
        <v>0</v>
      </c>
      <c r="D238" s="18">
        <v>0</v>
      </c>
      <c r="E238" s="18"/>
      <c r="F238" s="18">
        <f>B238*C238</f>
        <v>0</v>
      </c>
      <c r="G238" s="18">
        <f>B238*D238</f>
        <v>0</v>
      </c>
    </row>
    <row r="240" spans="1:7" x14ac:dyDescent="0.2">
      <c r="A240" s="2">
        <v>40</v>
      </c>
      <c r="B240" s="2" t="s">
        <v>133</v>
      </c>
    </row>
    <row r="241" spans="1:7" ht="37.5" customHeight="1" x14ac:dyDescent="0.2">
      <c r="B241" s="49" t="s">
        <v>134</v>
      </c>
      <c r="C241" s="49"/>
      <c r="D241" s="49"/>
    </row>
    <row r="242" spans="1:7" x14ac:dyDescent="0.2">
      <c r="B242" s="19">
        <v>11</v>
      </c>
      <c r="C242" s="17">
        <v>0</v>
      </c>
      <c r="D242" s="18">
        <v>0</v>
      </c>
      <c r="E242" s="18"/>
      <c r="F242" s="18">
        <f>B242*C242</f>
        <v>0</v>
      </c>
      <c r="G242" s="18">
        <f>B242*D242</f>
        <v>0</v>
      </c>
    </row>
    <row r="244" spans="1:7" x14ac:dyDescent="0.2">
      <c r="A244" s="2">
        <v>41</v>
      </c>
      <c r="B244" s="2" t="s">
        <v>135</v>
      </c>
    </row>
    <row r="245" spans="1:7" ht="37.5" customHeight="1" x14ac:dyDescent="0.2">
      <c r="B245" s="49" t="s">
        <v>136</v>
      </c>
      <c r="C245" s="49"/>
      <c r="D245" s="49"/>
    </row>
    <row r="246" spans="1:7" x14ac:dyDescent="0.2">
      <c r="B246" s="19">
        <v>76</v>
      </c>
      <c r="C246" s="17">
        <v>0</v>
      </c>
      <c r="D246" s="18">
        <v>0</v>
      </c>
      <c r="E246" s="18"/>
      <c r="F246" s="18">
        <f>B246*C246</f>
        <v>0</v>
      </c>
      <c r="G246" s="18">
        <f>B246*D246</f>
        <v>0</v>
      </c>
    </row>
    <row r="248" spans="1:7" x14ac:dyDescent="0.2">
      <c r="A248" s="2">
        <v>42</v>
      </c>
      <c r="B248" s="2" t="s">
        <v>137</v>
      </c>
    </row>
    <row r="249" spans="1:7" ht="100.5" customHeight="1" x14ac:dyDescent="0.2">
      <c r="B249" s="49" t="s">
        <v>138</v>
      </c>
      <c r="C249" s="49"/>
      <c r="D249" s="49"/>
    </row>
    <row r="250" spans="1:7" x14ac:dyDescent="0.2">
      <c r="B250" s="19">
        <v>3</v>
      </c>
      <c r="C250" s="17">
        <v>0</v>
      </c>
      <c r="D250" s="18">
        <v>0</v>
      </c>
      <c r="E250" s="18"/>
      <c r="F250" s="18">
        <f>B250*C250</f>
        <v>0</v>
      </c>
      <c r="G250" s="18">
        <f>B250*D250</f>
        <v>0</v>
      </c>
    </row>
    <row r="252" spans="1:7" x14ac:dyDescent="0.2">
      <c r="A252" s="2">
        <v>43</v>
      </c>
      <c r="B252" s="2" t="s">
        <v>139</v>
      </c>
    </row>
    <row r="253" spans="1:7" ht="87.75" customHeight="1" x14ac:dyDescent="0.2">
      <c r="B253" s="49" t="s">
        <v>140</v>
      </c>
      <c r="C253" s="49"/>
      <c r="D253" s="49"/>
    </row>
    <row r="254" spans="1:7" x14ac:dyDescent="0.2">
      <c r="B254" s="19">
        <v>42</v>
      </c>
      <c r="C254" s="17">
        <v>0</v>
      </c>
      <c r="D254" s="18">
        <v>0</v>
      </c>
      <c r="E254" s="18"/>
      <c r="F254" s="18">
        <f>B254*C254</f>
        <v>0</v>
      </c>
      <c r="G254" s="18">
        <f>B254*D254</f>
        <v>0</v>
      </c>
    </row>
    <row r="256" spans="1:7" x14ac:dyDescent="0.2">
      <c r="A256" s="2">
        <v>44</v>
      </c>
      <c r="B256" s="2" t="s">
        <v>141</v>
      </c>
    </row>
    <row r="257" spans="1:7" ht="87.75" customHeight="1" x14ac:dyDescent="0.2">
      <c r="B257" s="49" t="s">
        <v>142</v>
      </c>
      <c r="C257" s="49"/>
      <c r="D257" s="49"/>
    </row>
    <row r="258" spans="1:7" x14ac:dyDescent="0.2">
      <c r="B258" s="19">
        <v>3</v>
      </c>
      <c r="C258" s="17">
        <v>0</v>
      </c>
      <c r="D258" s="18">
        <v>0</v>
      </c>
      <c r="E258" s="18"/>
      <c r="F258" s="18">
        <f>B258*C258</f>
        <v>0</v>
      </c>
      <c r="G258" s="18">
        <f>B258*D258</f>
        <v>0</v>
      </c>
    </row>
    <row r="261" spans="1:7" ht="15.75" x14ac:dyDescent="0.2">
      <c r="A261" s="25" t="s">
        <v>46</v>
      </c>
      <c r="B261" s="20"/>
      <c r="C261" s="20"/>
      <c r="D261" s="20"/>
      <c r="E261" s="20"/>
      <c r="F261" s="20"/>
      <c r="G261" s="26" t="s">
        <v>143</v>
      </c>
    </row>
    <row r="262" spans="1:7" ht="15.75" x14ac:dyDescent="0.2">
      <c r="A262" s="12" t="s">
        <v>13</v>
      </c>
      <c r="B262" s="12" t="s">
        <v>12</v>
      </c>
      <c r="C262" s="50" t="s">
        <v>11</v>
      </c>
      <c r="D262" s="50"/>
      <c r="E262" s="12"/>
      <c r="F262" s="50" t="s">
        <v>10</v>
      </c>
      <c r="G262" s="50"/>
    </row>
    <row r="263" spans="1:7" ht="15.75" x14ac:dyDescent="0.2">
      <c r="A263" s="10"/>
      <c r="B263" s="10" t="s">
        <v>9</v>
      </c>
      <c r="C263" s="9" t="s">
        <v>8</v>
      </c>
      <c r="D263" s="9" t="s">
        <v>7</v>
      </c>
      <c r="E263" s="9"/>
      <c r="F263" s="9" t="s">
        <v>8</v>
      </c>
      <c r="G263" s="9" t="s">
        <v>7</v>
      </c>
    </row>
    <row r="264" spans="1:7" x14ac:dyDescent="0.2">
      <c r="A264" s="2">
        <v>45</v>
      </c>
      <c r="B264" s="2" t="s">
        <v>144</v>
      </c>
    </row>
    <row r="265" spans="1:7" ht="87.75" customHeight="1" x14ac:dyDescent="0.2">
      <c r="B265" s="49" t="s">
        <v>145</v>
      </c>
      <c r="C265" s="49"/>
      <c r="D265" s="49"/>
    </row>
    <row r="266" spans="1:7" x14ac:dyDescent="0.2">
      <c r="B266" s="19">
        <v>6</v>
      </c>
      <c r="C266" s="17">
        <v>0</v>
      </c>
      <c r="D266" s="18">
        <v>0</v>
      </c>
      <c r="E266" s="18"/>
      <c r="F266" s="18">
        <f>B266*C266</f>
        <v>0</v>
      </c>
      <c r="G266" s="18">
        <f>B266*D266</f>
        <v>0</v>
      </c>
    </row>
    <row r="268" spans="1:7" x14ac:dyDescent="0.2">
      <c r="A268" s="2">
        <v>46</v>
      </c>
      <c r="B268" s="2" t="s">
        <v>146</v>
      </c>
    </row>
    <row r="269" spans="1:7" ht="201" customHeight="1" x14ac:dyDescent="0.2">
      <c r="B269" s="49" t="s">
        <v>147</v>
      </c>
      <c r="C269" s="49"/>
      <c r="D269" s="49"/>
    </row>
    <row r="270" spans="1:7" x14ac:dyDescent="0.2">
      <c r="B270" s="19">
        <v>4</v>
      </c>
      <c r="C270" s="17">
        <v>0</v>
      </c>
      <c r="D270" s="18">
        <v>0</v>
      </c>
      <c r="E270" s="18"/>
      <c r="F270" s="18">
        <f>B270*C270</f>
        <v>0</v>
      </c>
      <c r="G270" s="18">
        <f>B270*D270</f>
        <v>0</v>
      </c>
    </row>
    <row r="272" spans="1:7" x14ac:dyDescent="0.2">
      <c r="A272" s="2">
        <v>47</v>
      </c>
      <c r="B272" s="2" t="s">
        <v>148</v>
      </c>
    </row>
    <row r="273" spans="1:7" ht="162.75" customHeight="1" x14ac:dyDescent="0.2">
      <c r="B273" s="49" t="s">
        <v>149</v>
      </c>
      <c r="C273" s="49"/>
      <c r="D273" s="49"/>
    </row>
    <row r="274" spans="1:7" x14ac:dyDescent="0.2">
      <c r="B274" s="19">
        <v>2</v>
      </c>
      <c r="C274" s="17">
        <v>0</v>
      </c>
      <c r="D274" s="18">
        <v>0</v>
      </c>
      <c r="E274" s="18"/>
      <c r="F274" s="18">
        <f>B274*C274</f>
        <v>0</v>
      </c>
      <c r="G274" s="18">
        <f>B274*D274</f>
        <v>0</v>
      </c>
    </row>
    <row r="276" spans="1:7" ht="15.75" x14ac:dyDescent="0.2">
      <c r="A276" s="21"/>
      <c r="B276" s="21" t="s">
        <v>45</v>
      </c>
      <c r="C276" s="21"/>
      <c r="D276" s="21"/>
      <c r="E276" s="21"/>
      <c r="F276" s="27">
        <f>SUM(F65:F275)</f>
        <v>0</v>
      </c>
      <c r="G276" s="27">
        <f>SUM(G65:G275)</f>
        <v>0</v>
      </c>
    </row>
    <row r="279" spans="1:7" ht="15.75" x14ac:dyDescent="0.2">
      <c r="A279" s="25" t="s">
        <v>150</v>
      </c>
      <c r="B279" s="20"/>
      <c r="C279" s="20"/>
      <c r="D279" s="20"/>
      <c r="E279" s="20"/>
      <c r="F279" s="20"/>
      <c r="G279" s="26" t="s">
        <v>151</v>
      </c>
    </row>
    <row r="280" spans="1:7" ht="15.75" x14ac:dyDescent="0.2">
      <c r="A280" s="12" t="s">
        <v>13</v>
      </c>
      <c r="B280" s="12" t="s">
        <v>12</v>
      </c>
      <c r="C280" s="50" t="s">
        <v>11</v>
      </c>
      <c r="D280" s="50"/>
      <c r="E280" s="12"/>
      <c r="F280" s="50" t="s">
        <v>10</v>
      </c>
      <c r="G280" s="50"/>
    </row>
    <row r="281" spans="1:7" ht="15.75" x14ac:dyDescent="0.2">
      <c r="A281" s="10"/>
      <c r="B281" s="10" t="s">
        <v>9</v>
      </c>
      <c r="C281" s="9" t="s">
        <v>8</v>
      </c>
      <c r="D281" s="9" t="s">
        <v>7</v>
      </c>
      <c r="E281" s="9"/>
      <c r="F281" s="9" t="s">
        <v>8</v>
      </c>
      <c r="G281" s="9" t="s">
        <v>7</v>
      </c>
    </row>
    <row r="282" spans="1:7" x14ac:dyDescent="0.2">
      <c r="A282" s="2">
        <v>1</v>
      </c>
      <c r="B282" s="2" t="s">
        <v>152</v>
      </c>
    </row>
    <row r="283" spans="1:7" ht="75" customHeight="1" x14ac:dyDescent="0.2">
      <c r="B283" s="49" t="s">
        <v>153</v>
      </c>
      <c r="C283" s="49"/>
      <c r="D283" s="49"/>
    </row>
    <row r="284" spans="1:7" x14ac:dyDescent="0.2">
      <c r="B284" s="19">
        <v>1</v>
      </c>
      <c r="C284" s="17">
        <v>0</v>
      </c>
      <c r="D284" s="18">
        <v>0</v>
      </c>
      <c r="E284" s="18"/>
      <c r="F284" s="18">
        <f>B284*C284</f>
        <v>0</v>
      </c>
      <c r="G284" s="18">
        <f>B284*D284</f>
        <v>0</v>
      </c>
    </row>
    <row r="286" spans="1:7" ht="15.75" x14ac:dyDescent="0.2">
      <c r="A286" s="21"/>
      <c r="B286" s="21" t="s">
        <v>45</v>
      </c>
      <c r="C286" s="21"/>
      <c r="D286" s="21"/>
      <c r="E286" s="21"/>
      <c r="F286" s="27">
        <f>SUM(F284:F285)</f>
        <v>0</v>
      </c>
      <c r="G286" s="27">
        <f>SUM(G284:G285)</f>
        <v>0</v>
      </c>
    </row>
    <row r="289" spans="1:7" ht="15.75" x14ac:dyDescent="0.2">
      <c r="A289" s="25" t="s">
        <v>155</v>
      </c>
      <c r="B289" s="20"/>
      <c r="C289" s="20"/>
      <c r="D289" s="20"/>
      <c r="E289" s="20"/>
      <c r="F289" s="20"/>
      <c r="G289" s="26" t="s">
        <v>154</v>
      </c>
    </row>
    <row r="290" spans="1:7" ht="15.75" x14ac:dyDescent="0.2">
      <c r="A290" s="12" t="s">
        <v>13</v>
      </c>
      <c r="B290" s="12" t="s">
        <v>12</v>
      </c>
      <c r="C290" s="50" t="s">
        <v>11</v>
      </c>
      <c r="D290" s="50"/>
      <c r="E290" s="12"/>
      <c r="F290" s="50" t="s">
        <v>10</v>
      </c>
      <c r="G290" s="50"/>
    </row>
    <row r="291" spans="1:7" ht="15.75" x14ac:dyDescent="0.2">
      <c r="A291" s="10"/>
      <c r="B291" s="10" t="s">
        <v>9</v>
      </c>
      <c r="C291" s="9" t="s">
        <v>8</v>
      </c>
      <c r="D291" s="9" t="s">
        <v>7</v>
      </c>
      <c r="E291" s="9"/>
      <c r="F291" s="9" t="s">
        <v>8</v>
      </c>
      <c r="G291" s="9" t="s">
        <v>7</v>
      </c>
    </row>
    <row r="292" spans="1:7" x14ac:dyDescent="0.2">
      <c r="A292" s="2">
        <v>1</v>
      </c>
      <c r="B292" s="2" t="s">
        <v>156</v>
      </c>
    </row>
    <row r="293" spans="1:7" ht="37.5" customHeight="1" x14ac:dyDescent="0.2">
      <c r="B293" s="49" t="s">
        <v>157</v>
      </c>
      <c r="C293" s="49"/>
      <c r="D293" s="49"/>
    </row>
    <row r="294" spans="1:7" x14ac:dyDescent="0.2">
      <c r="B294" s="19">
        <v>1</v>
      </c>
      <c r="C294" s="17">
        <v>0</v>
      </c>
      <c r="D294" s="18">
        <v>0</v>
      </c>
      <c r="E294" s="18"/>
      <c r="F294" s="18">
        <f>B294*C294</f>
        <v>0</v>
      </c>
      <c r="G294" s="18">
        <f>B294*D294</f>
        <v>0</v>
      </c>
    </row>
    <row r="296" spans="1:7" x14ac:dyDescent="0.2">
      <c r="A296" s="2">
        <v>2</v>
      </c>
      <c r="B296" s="2" t="s">
        <v>158</v>
      </c>
    </row>
    <row r="297" spans="1:7" ht="25.5" customHeight="1" x14ac:dyDescent="0.2">
      <c r="B297" s="49" t="s">
        <v>159</v>
      </c>
      <c r="C297" s="49"/>
      <c r="D297" s="49"/>
    </row>
    <row r="298" spans="1:7" x14ac:dyDescent="0.2">
      <c r="B298" s="19">
        <v>4</v>
      </c>
      <c r="C298" s="17">
        <v>0</v>
      </c>
      <c r="D298" s="18">
        <v>0</v>
      </c>
      <c r="E298" s="18"/>
      <c r="F298" s="18">
        <f>B298*C298</f>
        <v>0</v>
      </c>
      <c r="G298" s="18">
        <f>B298*D298</f>
        <v>0</v>
      </c>
    </row>
    <row r="300" spans="1:7" x14ac:dyDescent="0.2">
      <c r="A300" s="2">
        <v>3</v>
      </c>
      <c r="B300" s="2" t="s">
        <v>160</v>
      </c>
    </row>
    <row r="301" spans="1:7" ht="50.25" customHeight="1" x14ac:dyDescent="0.2">
      <c r="B301" s="49" t="s">
        <v>161</v>
      </c>
      <c r="C301" s="49"/>
      <c r="D301" s="49"/>
    </row>
    <row r="302" spans="1:7" x14ac:dyDescent="0.2">
      <c r="B302" s="19">
        <v>7</v>
      </c>
      <c r="C302" s="17">
        <v>0</v>
      </c>
      <c r="D302" s="18">
        <v>0</v>
      </c>
      <c r="E302" s="18"/>
      <c r="F302" s="18">
        <f>B302*C302</f>
        <v>0</v>
      </c>
      <c r="G302" s="18">
        <f>B302*D302</f>
        <v>0</v>
      </c>
    </row>
    <row r="304" spans="1:7" x14ac:dyDescent="0.2">
      <c r="A304" s="2">
        <v>4</v>
      </c>
      <c r="B304" s="2" t="s">
        <v>162</v>
      </c>
    </row>
    <row r="305" spans="1:7" ht="25.5" customHeight="1" x14ac:dyDescent="0.2">
      <c r="B305" s="49" t="s">
        <v>163</v>
      </c>
      <c r="C305" s="49"/>
      <c r="D305" s="49"/>
    </row>
    <row r="306" spans="1:7" x14ac:dyDescent="0.2">
      <c r="B306" s="19">
        <v>1</v>
      </c>
      <c r="C306" s="17">
        <v>0</v>
      </c>
      <c r="D306" s="18">
        <v>0</v>
      </c>
      <c r="E306" s="18"/>
      <c r="F306" s="18">
        <f>B306*C306</f>
        <v>0</v>
      </c>
      <c r="G306" s="18">
        <f>B306*D306</f>
        <v>0</v>
      </c>
    </row>
    <row r="308" spans="1:7" x14ac:dyDescent="0.2">
      <c r="A308" s="2">
        <v>5</v>
      </c>
      <c r="B308" s="2" t="s">
        <v>164</v>
      </c>
    </row>
    <row r="309" spans="1:7" ht="25.5" customHeight="1" x14ac:dyDescent="0.2">
      <c r="B309" s="49" t="s">
        <v>165</v>
      </c>
      <c r="C309" s="49"/>
      <c r="D309" s="49"/>
    </row>
    <row r="310" spans="1:7" x14ac:dyDescent="0.2">
      <c r="B310" s="19">
        <v>2</v>
      </c>
      <c r="C310" s="17">
        <v>0</v>
      </c>
      <c r="D310" s="18">
        <v>0</v>
      </c>
      <c r="E310" s="18"/>
      <c r="F310" s="18">
        <f>B310*C310</f>
        <v>0</v>
      </c>
      <c r="G310" s="18">
        <f>B310*D310</f>
        <v>0</v>
      </c>
    </row>
    <row r="312" spans="1:7" x14ac:dyDescent="0.2">
      <c r="A312" s="2">
        <v>6</v>
      </c>
      <c r="B312" s="2" t="s">
        <v>166</v>
      </c>
    </row>
    <row r="313" spans="1:7" ht="37.5" customHeight="1" x14ac:dyDescent="0.2">
      <c r="B313" s="49" t="s">
        <v>167</v>
      </c>
      <c r="C313" s="49"/>
      <c r="D313" s="49"/>
    </row>
    <row r="314" spans="1:7" x14ac:dyDescent="0.2">
      <c r="B314" s="19">
        <v>3</v>
      </c>
      <c r="C314" s="17">
        <v>0</v>
      </c>
      <c r="D314" s="18">
        <v>0</v>
      </c>
      <c r="E314" s="18"/>
      <c r="F314" s="18">
        <f>B314*C314</f>
        <v>0</v>
      </c>
      <c r="G314" s="18">
        <f>B314*D314</f>
        <v>0</v>
      </c>
    </row>
    <row r="316" spans="1:7" x14ac:dyDescent="0.2">
      <c r="A316" s="2">
        <v>7</v>
      </c>
      <c r="B316" s="2" t="s">
        <v>168</v>
      </c>
    </row>
    <row r="317" spans="1:7" ht="25.5" customHeight="1" x14ac:dyDescent="0.2">
      <c r="B317" s="49" t="s">
        <v>169</v>
      </c>
      <c r="C317" s="49"/>
      <c r="D317" s="49"/>
    </row>
    <row r="318" spans="1:7" x14ac:dyDescent="0.2">
      <c r="B318" s="19">
        <v>1</v>
      </c>
      <c r="C318" s="17">
        <v>0</v>
      </c>
      <c r="D318" s="18">
        <v>0</v>
      </c>
      <c r="E318" s="18"/>
      <c r="F318" s="18">
        <f>B318*C318</f>
        <v>0</v>
      </c>
      <c r="G318" s="18">
        <f>B318*D318</f>
        <v>0</v>
      </c>
    </row>
    <row r="320" spans="1:7" x14ac:dyDescent="0.2">
      <c r="A320" s="2">
        <v>8</v>
      </c>
      <c r="B320" s="2" t="s">
        <v>170</v>
      </c>
    </row>
    <row r="321" spans="1:7" ht="25.5" customHeight="1" x14ac:dyDescent="0.2">
      <c r="B321" s="49" t="s">
        <v>171</v>
      </c>
      <c r="C321" s="49"/>
      <c r="D321" s="49"/>
    </row>
    <row r="322" spans="1:7" x14ac:dyDescent="0.2">
      <c r="B322" s="19">
        <v>1</v>
      </c>
      <c r="C322" s="17">
        <v>0</v>
      </c>
      <c r="D322" s="18">
        <v>0</v>
      </c>
      <c r="E322" s="18"/>
      <c r="F322" s="18">
        <f>B322*C322</f>
        <v>0</v>
      </c>
      <c r="G322" s="18">
        <f>B322*D322</f>
        <v>0</v>
      </c>
    </row>
    <row r="324" spans="1:7" x14ac:dyDescent="0.2">
      <c r="A324" s="2">
        <v>9</v>
      </c>
      <c r="B324" s="2" t="s">
        <v>172</v>
      </c>
    </row>
    <row r="325" spans="1:7" ht="37.5" customHeight="1" x14ac:dyDescent="0.2">
      <c r="B325" s="49" t="s">
        <v>173</v>
      </c>
      <c r="C325" s="49"/>
      <c r="D325" s="49"/>
    </row>
    <row r="326" spans="1:7" x14ac:dyDescent="0.2">
      <c r="B326" s="19">
        <v>2</v>
      </c>
      <c r="C326" s="17">
        <v>0</v>
      </c>
      <c r="D326" s="18">
        <v>0</v>
      </c>
      <c r="E326" s="18"/>
      <c r="F326" s="18">
        <f>B326*C326</f>
        <v>0</v>
      </c>
      <c r="G326" s="18">
        <f>B326*D326</f>
        <v>0</v>
      </c>
    </row>
    <row r="327" spans="1:7" x14ac:dyDescent="0.2">
      <c r="B327" s="19"/>
      <c r="C327" s="17"/>
      <c r="D327" s="18"/>
      <c r="E327" s="18"/>
      <c r="F327" s="18"/>
      <c r="G327" s="18"/>
    </row>
    <row r="328" spans="1:7" x14ac:dyDescent="0.2">
      <c r="B328" s="19"/>
      <c r="C328" s="17"/>
      <c r="D328" s="18"/>
      <c r="E328" s="18"/>
      <c r="F328" s="18"/>
      <c r="G328" s="18"/>
    </row>
    <row r="329" spans="1:7" ht="15.75" x14ac:dyDescent="0.2">
      <c r="A329" s="25" t="s">
        <v>155</v>
      </c>
      <c r="B329" s="20"/>
      <c r="C329" s="20"/>
      <c r="D329" s="20"/>
      <c r="E329" s="20"/>
      <c r="F329" s="20"/>
      <c r="G329" s="26" t="s">
        <v>176</v>
      </c>
    </row>
    <row r="330" spans="1:7" ht="15.75" x14ac:dyDescent="0.2">
      <c r="A330" s="12" t="s">
        <v>13</v>
      </c>
      <c r="B330" s="12" t="s">
        <v>12</v>
      </c>
      <c r="C330" s="50" t="s">
        <v>11</v>
      </c>
      <c r="D330" s="50"/>
      <c r="E330" s="12"/>
      <c r="F330" s="50" t="s">
        <v>10</v>
      </c>
      <c r="G330" s="50"/>
    </row>
    <row r="331" spans="1:7" ht="15.75" x14ac:dyDescent="0.2">
      <c r="A331" s="10"/>
      <c r="B331" s="10" t="s">
        <v>9</v>
      </c>
      <c r="C331" s="9" t="s">
        <v>8</v>
      </c>
      <c r="D331" s="9" t="s">
        <v>7</v>
      </c>
      <c r="E331" s="9"/>
      <c r="F331" s="9" t="s">
        <v>8</v>
      </c>
      <c r="G331" s="9" t="s">
        <v>7</v>
      </c>
    </row>
    <row r="332" spans="1:7" x14ac:dyDescent="0.2">
      <c r="A332" s="2">
        <v>10</v>
      </c>
      <c r="B332" s="2" t="s">
        <v>174</v>
      </c>
    </row>
    <row r="333" spans="1:7" ht="25.5" customHeight="1" x14ac:dyDescent="0.2">
      <c r="B333" s="49" t="s">
        <v>175</v>
      </c>
      <c r="C333" s="49"/>
      <c r="D333" s="49"/>
    </row>
    <row r="334" spans="1:7" x14ac:dyDescent="0.2">
      <c r="B334" s="19">
        <v>2</v>
      </c>
      <c r="C334" s="17">
        <v>0</v>
      </c>
      <c r="D334" s="18">
        <v>0</v>
      </c>
      <c r="E334" s="18"/>
      <c r="F334" s="18">
        <f>B334*C334</f>
        <v>0</v>
      </c>
      <c r="G334" s="18">
        <f>B334*D334</f>
        <v>0</v>
      </c>
    </row>
    <row r="336" spans="1:7" x14ac:dyDescent="0.2">
      <c r="A336" s="2">
        <v>11</v>
      </c>
      <c r="B336" s="2" t="s">
        <v>177</v>
      </c>
    </row>
    <row r="337" spans="1:7" ht="25.5" customHeight="1" x14ac:dyDescent="0.2">
      <c r="B337" s="49" t="s">
        <v>178</v>
      </c>
      <c r="C337" s="49"/>
      <c r="D337" s="49"/>
    </row>
    <row r="338" spans="1:7" x14ac:dyDescent="0.2">
      <c r="B338" s="19">
        <v>3</v>
      </c>
      <c r="C338" s="17">
        <v>0</v>
      </c>
      <c r="D338" s="18">
        <v>0</v>
      </c>
      <c r="E338" s="18"/>
      <c r="F338" s="18">
        <f>B338*C338</f>
        <v>0</v>
      </c>
      <c r="G338" s="18">
        <f>B338*D338</f>
        <v>0</v>
      </c>
    </row>
    <row r="340" spans="1:7" x14ac:dyDescent="0.2">
      <c r="A340" s="2">
        <v>12</v>
      </c>
      <c r="B340" s="2" t="s">
        <v>179</v>
      </c>
    </row>
    <row r="341" spans="1:7" ht="37.5" customHeight="1" x14ac:dyDescent="0.2">
      <c r="B341" s="49" t="s">
        <v>180</v>
      </c>
      <c r="C341" s="49"/>
      <c r="D341" s="49"/>
    </row>
    <row r="342" spans="1:7" x14ac:dyDescent="0.2">
      <c r="B342" s="19">
        <v>1</v>
      </c>
      <c r="C342" s="17">
        <v>0</v>
      </c>
      <c r="D342" s="18">
        <v>0</v>
      </c>
      <c r="E342" s="18"/>
      <c r="F342" s="18">
        <f>B342*C342</f>
        <v>0</v>
      </c>
      <c r="G342" s="18">
        <f>B342*D342</f>
        <v>0</v>
      </c>
    </row>
    <row r="344" spans="1:7" x14ac:dyDescent="0.2">
      <c r="A344" s="2">
        <v>13</v>
      </c>
      <c r="B344" s="2" t="s">
        <v>181</v>
      </c>
    </row>
    <row r="345" spans="1:7" ht="37.5" customHeight="1" x14ac:dyDescent="0.2">
      <c r="B345" s="49" t="s">
        <v>182</v>
      </c>
      <c r="C345" s="49"/>
      <c r="D345" s="49"/>
    </row>
    <row r="346" spans="1:7" x14ac:dyDescent="0.2">
      <c r="B346" s="19">
        <v>2</v>
      </c>
      <c r="C346" s="17">
        <v>0</v>
      </c>
      <c r="D346" s="18">
        <v>0</v>
      </c>
      <c r="E346" s="18"/>
      <c r="F346" s="18">
        <f>B346*C346</f>
        <v>0</v>
      </c>
      <c r="G346" s="18">
        <f>B346*D346</f>
        <v>0</v>
      </c>
    </row>
    <row r="348" spans="1:7" x14ac:dyDescent="0.2">
      <c r="A348" s="2">
        <v>14</v>
      </c>
      <c r="B348" s="2" t="s">
        <v>183</v>
      </c>
    </row>
    <row r="349" spans="1:7" ht="25.5" customHeight="1" x14ac:dyDescent="0.2">
      <c r="B349" s="49" t="s">
        <v>184</v>
      </c>
      <c r="C349" s="49"/>
      <c r="D349" s="49"/>
    </row>
    <row r="350" spans="1:7" x14ac:dyDescent="0.2">
      <c r="B350" s="19">
        <v>2</v>
      </c>
      <c r="C350" s="17">
        <v>0</v>
      </c>
      <c r="D350" s="18">
        <v>0</v>
      </c>
      <c r="E350" s="18"/>
      <c r="F350" s="18">
        <f>B350*C350</f>
        <v>0</v>
      </c>
      <c r="G350" s="18">
        <f>B350*D350</f>
        <v>0</v>
      </c>
    </row>
    <row r="352" spans="1:7" x14ac:dyDescent="0.2">
      <c r="A352" s="2">
        <v>15</v>
      </c>
      <c r="B352" s="2" t="s">
        <v>185</v>
      </c>
    </row>
    <row r="353" spans="1:7" ht="37.5" customHeight="1" x14ac:dyDescent="0.2">
      <c r="B353" s="49" t="s">
        <v>186</v>
      </c>
      <c r="C353" s="49"/>
      <c r="D353" s="49"/>
    </row>
    <row r="354" spans="1:7" x14ac:dyDescent="0.2">
      <c r="B354" s="19">
        <v>1</v>
      </c>
      <c r="C354" s="17">
        <v>0</v>
      </c>
      <c r="D354" s="18">
        <v>0</v>
      </c>
      <c r="E354" s="18"/>
      <c r="F354" s="18">
        <f>B354*C354</f>
        <v>0</v>
      </c>
      <c r="G354" s="18">
        <f>B354*D354</f>
        <v>0</v>
      </c>
    </row>
    <row r="356" spans="1:7" x14ac:dyDescent="0.2">
      <c r="A356" s="2">
        <v>16</v>
      </c>
      <c r="B356" s="2" t="s">
        <v>187</v>
      </c>
    </row>
    <row r="357" spans="1:7" ht="37.5" customHeight="1" x14ac:dyDescent="0.2">
      <c r="B357" s="49" t="s">
        <v>188</v>
      </c>
      <c r="C357" s="49"/>
      <c r="D357" s="49"/>
    </row>
    <row r="358" spans="1:7" x14ac:dyDescent="0.2">
      <c r="B358" s="19">
        <v>2</v>
      </c>
      <c r="C358" s="17">
        <v>0</v>
      </c>
      <c r="D358" s="18">
        <v>0</v>
      </c>
      <c r="E358" s="18"/>
      <c r="F358" s="18">
        <f>B358*C358</f>
        <v>0</v>
      </c>
      <c r="G358" s="18">
        <f>B358*D358</f>
        <v>0</v>
      </c>
    </row>
    <row r="360" spans="1:7" ht="15.75" x14ac:dyDescent="0.2">
      <c r="A360" s="21"/>
      <c r="B360" s="21" t="s">
        <v>45</v>
      </c>
      <c r="C360" s="21"/>
      <c r="D360" s="21"/>
      <c r="E360" s="21"/>
      <c r="F360" s="27">
        <f>SUM(F294:F359)</f>
        <v>0</v>
      </c>
      <c r="G360" s="27">
        <f>SUM(G294:G359)</f>
        <v>0</v>
      </c>
    </row>
    <row r="363" spans="1:7" ht="15.75" x14ac:dyDescent="0.2">
      <c r="A363" s="25" t="s">
        <v>189</v>
      </c>
      <c r="B363" s="20"/>
      <c r="C363" s="20"/>
      <c r="D363" s="20"/>
      <c r="E363" s="20"/>
      <c r="F363" s="20"/>
      <c r="G363" s="26" t="s">
        <v>190</v>
      </c>
    </row>
    <row r="364" spans="1:7" ht="15.75" x14ac:dyDescent="0.2">
      <c r="A364" s="12" t="s">
        <v>13</v>
      </c>
      <c r="B364" s="12" t="s">
        <v>12</v>
      </c>
      <c r="C364" s="50" t="s">
        <v>11</v>
      </c>
      <c r="D364" s="50"/>
      <c r="E364" s="12"/>
      <c r="F364" s="50" t="s">
        <v>10</v>
      </c>
      <c r="G364" s="50"/>
    </row>
    <row r="365" spans="1:7" ht="15.75" x14ac:dyDescent="0.2">
      <c r="A365" s="10"/>
      <c r="B365" s="10" t="s">
        <v>9</v>
      </c>
      <c r="C365" s="9" t="s">
        <v>8</v>
      </c>
      <c r="D365" s="9" t="s">
        <v>7</v>
      </c>
      <c r="E365" s="9"/>
      <c r="F365" s="9" t="s">
        <v>8</v>
      </c>
      <c r="G365" s="9" t="s">
        <v>7</v>
      </c>
    </row>
    <row r="366" spans="1:7" x14ac:dyDescent="0.2">
      <c r="A366" s="2">
        <v>1</v>
      </c>
      <c r="B366" s="2" t="s">
        <v>191</v>
      </c>
    </row>
    <row r="367" spans="1:7" ht="37.5" customHeight="1" x14ac:dyDescent="0.2">
      <c r="B367" s="49" t="s">
        <v>192</v>
      </c>
      <c r="C367" s="49"/>
      <c r="D367" s="49"/>
    </row>
    <row r="368" spans="1:7" x14ac:dyDescent="0.2">
      <c r="B368" s="19">
        <v>1</v>
      </c>
      <c r="C368" s="17">
        <v>0</v>
      </c>
      <c r="D368" s="18">
        <v>0</v>
      </c>
      <c r="E368" s="18"/>
      <c r="F368" s="18">
        <f>B368*C368</f>
        <v>0</v>
      </c>
      <c r="G368" s="18">
        <f>B368*D368</f>
        <v>0</v>
      </c>
    </row>
    <row r="370" spans="1:7" x14ac:dyDescent="0.2">
      <c r="A370" s="2">
        <v>2</v>
      </c>
      <c r="B370" s="2" t="s">
        <v>193</v>
      </c>
    </row>
    <row r="371" spans="1:7" ht="37.5" customHeight="1" x14ac:dyDescent="0.2">
      <c r="B371" s="49" t="s">
        <v>194</v>
      </c>
      <c r="C371" s="49"/>
      <c r="D371" s="49"/>
    </row>
    <row r="372" spans="1:7" x14ac:dyDescent="0.2">
      <c r="B372" s="19">
        <v>1</v>
      </c>
      <c r="C372" s="17">
        <v>0</v>
      </c>
      <c r="D372" s="18">
        <v>0</v>
      </c>
      <c r="E372" s="18"/>
      <c r="F372" s="18">
        <f>B372*C372</f>
        <v>0</v>
      </c>
      <c r="G372" s="18">
        <f>B372*D372</f>
        <v>0</v>
      </c>
    </row>
    <row r="374" spans="1:7" x14ac:dyDescent="0.2">
      <c r="A374" s="2">
        <v>3</v>
      </c>
      <c r="B374" s="2" t="s">
        <v>195</v>
      </c>
    </row>
    <row r="375" spans="1:7" ht="63" customHeight="1" x14ac:dyDescent="0.2">
      <c r="B375" s="49" t="s">
        <v>196</v>
      </c>
      <c r="C375" s="49"/>
      <c r="D375" s="49"/>
    </row>
    <row r="376" spans="1:7" x14ac:dyDescent="0.2">
      <c r="B376" s="19">
        <v>1</v>
      </c>
      <c r="C376" s="17">
        <v>0</v>
      </c>
      <c r="D376" s="18">
        <v>0</v>
      </c>
      <c r="E376" s="18"/>
      <c r="F376" s="18">
        <f>B376*C376</f>
        <v>0</v>
      </c>
      <c r="G376" s="18">
        <f>B376*D376</f>
        <v>0</v>
      </c>
    </row>
    <row r="378" spans="1:7" x14ac:dyDescent="0.2">
      <c r="A378" s="2">
        <v>4</v>
      </c>
      <c r="B378" s="2" t="s">
        <v>197</v>
      </c>
    </row>
    <row r="379" spans="1:7" ht="25.5" customHeight="1" x14ac:dyDescent="0.2">
      <c r="B379" s="49" t="s">
        <v>198</v>
      </c>
      <c r="C379" s="49"/>
      <c r="D379" s="49"/>
    </row>
    <row r="380" spans="1:7" x14ac:dyDescent="0.2">
      <c r="B380" s="19">
        <v>1</v>
      </c>
      <c r="C380" s="17">
        <v>0</v>
      </c>
      <c r="D380" s="18">
        <v>0</v>
      </c>
      <c r="E380" s="18"/>
      <c r="F380" s="18">
        <f>B380*C380</f>
        <v>0</v>
      </c>
      <c r="G380" s="18">
        <f>B380*D380</f>
        <v>0</v>
      </c>
    </row>
    <row r="382" spans="1:7" x14ac:dyDescent="0.2">
      <c r="A382" s="2">
        <v>5</v>
      </c>
      <c r="B382" s="2" t="s">
        <v>199</v>
      </c>
    </row>
    <row r="383" spans="1:7" ht="25.5" customHeight="1" x14ac:dyDescent="0.2">
      <c r="B383" s="49" t="s">
        <v>200</v>
      </c>
      <c r="C383" s="49"/>
      <c r="D383" s="49"/>
    </row>
    <row r="384" spans="1:7" x14ac:dyDescent="0.2">
      <c r="B384" s="19">
        <v>1</v>
      </c>
      <c r="C384" s="17">
        <v>0</v>
      </c>
      <c r="D384" s="18">
        <v>0</v>
      </c>
      <c r="E384" s="18"/>
      <c r="F384" s="18">
        <f>B384*C384</f>
        <v>0</v>
      </c>
      <c r="G384" s="18">
        <f>B384*D384</f>
        <v>0</v>
      </c>
    </row>
    <row r="386" spans="1:7" x14ac:dyDescent="0.2">
      <c r="A386" s="2">
        <v>6</v>
      </c>
      <c r="B386" s="2" t="s">
        <v>201</v>
      </c>
    </row>
    <row r="387" spans="1:7" ht="37.5" customHeight="1" x14ac:dyDescent="0.2">
      <c r="B387" s="49" t="s">
        <v>202</v>
      </c>
      <c r="C387" s="49"/>
      <c r="D387" s="49"/>
    </row>
    <row r="388" spans="1:7" x14ac:dyDescent="0.2">
      <c r="B388" s="28">
        <v>1</v>
      </c>
      <c r="C388" s="17">
        <v>0</v>
      </c>
      <c r="D388" s="18">
        <v>0</v>
      </c>
      <c r="E388" s="18"/>
      <c r="F388" s="18">
        <f>B388*C388</f>
        <v>0</v>
      </c>
      <c r="G388" s="18">
        <f>B388*D388</f>
        <v>0</v>
      </c>
    </row>
    <row r="390" spans="1:7" ht="15.75" x14ac:dyDescent="0.2">
      <c r="A390" s="21"/>
      <c r="B390" s="21" t="s">
        <v>45</v>
      </c>
      <c r="C390" s="21"/>
      <c r="D390" s="21"/>
      <c r="E390" s="21"/>
      <c r="F390" s="27">
        <f>SUM(F368:F389)</f>
        <v>0</v>
      </c>
      <c r="G390" s="27">
        <f>SUM(G368:G389)</f>
        <v>0</v>
      </c>
    </row>
  </sheetData>
  <mergeCells count="108">
    <mergeCell ref="C79:D79"/>
    <mergeCell ref="F79:G79"/>
    <mergeCell ref="B86:D86"/>
    <mergeCell ref="B82:D82"/>
    <mergeCell ref="B64:D64"/>
    <mergeCell ref="B68:D68"/>
    <mergeCell ref="B72:D72"/>
    <mergeCell ref="B76:D76"/>
    <mergeCell ref="A12:G12"/>
    <mergeCell ref="A24:G24"/>
    <mergeCell ref="B51:C51"/>
    <mergeCell ref="B55:C55"/>
    <mergeCell ref="F17:G17"/>
    <mergeCell ref="C61:D61"/>
    <mergeCell ref="F61:G61"/>
    <mergeCell ref="B43:C43"/>
    <mergeCell ref="F16:G16"/>
    <mergeCell ref="F18:G18"/>
    <mergeCell ref="B47:C47"/>
    <mergeCell ref="F36:G36"/>
    <mergeCell ref="C36:D36"/>
    <mergeCell ref="B39:C39"/>
    <mergeCell ref="B109:D109"/>
    <mergeCell ref="B113:D113"/>
    <mergeCell ref="B117:D117"/>
    <mergeCell ref="B121:D121"/>
    <mergeCell ref="C125:D125"/>
    <mergeCell ref="F125:G125"/>
    <mergeCell ref="B90:D90"/>
    <mergeCell ref="B94:D94"/>
    <mergeCell ref="B98:D98"/>
    <mergeCell ref="C102:D102"/>
    <mergeCell ref="F102:G102"/>
    <mergeCell ref="B105:D105"/>
    <mergeCell ref="C151:D151"/>
    <mergeCell ref="F151:G151"/>
    <mergeCell ref="B154:D154"/>
    <mergeCell ref="B158:D158"/>
    <mergeCell ref="B162:D162"/>
    <mergeCell ref="B166:D166"/>
    <mergeCell ref="B128:D128"/>
    <mergeCell ref="B132:D132"/>
    <mergeCell ref="B136:D136"/>
    <mergeCell ref="B140:D140"/>
    <mergeCell ref="B144:D144"/>
    <mergeCell ref="B148:D148"/>
    <mergeCell ref="B190:D190"/>
    <mergeCell ref="B194:D194"/>
    <mergeCell ref="B198:D198"/>
    <mergeCell ref="C203:D203"/>
    <mergeCell ref="F203:G203"/>
    <mergeCell ref="B206:D206"/>
    <mergeCell ref="B170:D170"/>
    <mergeCell ref="C175:D175"/>
    <mergeCell ref="F175:G175"/>
    <mergeCell ref="B178:D178"/>
    <mergeCell ref="B182:D182"/>
    <mergeCell ref="B186:D186"/>
    <mergeCell ref="C234:D234"/>
    <mergeCell ref="F234:G234"/>
    <mergeCell ref="B237:D237"/>
    <mergeCell ref="B241:D241"/>
    <mergeCell ref="B245:D245"/>
    <mergeCell ref="B249:D249"/>
    <mergeCell ref="B210:D210"/>
    <mergeCell ref="B214:D214"/>
    <mergeCell ref="B218:D218"/>
    <mergeCell ref="B222:D222"/>
    <mergeCell ref="B226:D226"/>
    <mergeCell ref="B230:D230"/>
    <mergeCell ref="B273:D273"/>
    <mergeCell ref="C280:D280"/>
    <mergeCell ref="F280:G280"/>
    <mergeCell ref="B283:D283"/>
    <mergeCell ref="C290:D290"/>
    <mergeCell ref="F290:G290"/>
    <mergeCell ref="B253:D253"/>
    <mergeCell ref="B257:D257"/>
    <mergeCell ref="C262:D262"/>
    <mergeCell ref="F262:G262"/>
    <mergeCell ref="B265:D265"/>
    <mergeCell ref="B269:D269"/>
    <mergeCell ref="B317:D317"/>
    <mergeCell ref="B321:D321"/>
    <mergeCell ref="B325:D325"/>
    <mergeCell ref="B333:D333"/>
    <mergeCell ref="C330:D330"/>
    <mergeCell ref="F330:G330"/>
    <mergeCell ref="B293:D293"/>
    <mergeCell ref="B297:D297"/>
    <mergeCell ref="B301:D301"/>
    <mergeCell ref="B305:D305"/>
    <mergeCell ref="B309:D309"/>
    <mergeCell ref="B313:D313"/>
    <mergeCell ref="B383:D383"/>
    <mergeCell ref="B387:D387"/>
    <mergeCell ref="C364:D364"/>
    <mergeCell ref="F364:G364"/>
    <mergeCell ref="B367:D367"/>
    <mergeCell ref="B371:D371"/>
    <mergeCell ref="B375:D375"/>
    <mergeCell ref="B379:D379"/>
    <mergeCell ref="B337:D337"/>
    <mergeCell ref="B341:D341"/>
    <mergeCell ref="B345:D345"/>
    <mergeCell ref="B349:D349"/>
    <mergeCell ref="B353:D353"/>
    <mergeCell ref="B357:D357"/>
  </mergeCells>
  <pageMargins left="0.7" right="0.7" top="0.75" bottom="0.75" header="0.3" footer="0.3"/>
  <pageSetup paperSize="9" orientation="portrait" r:id="rId1"/>
  <rowBreaks count="15" manualBreakCount="15">
    <brk id="22" max="16383" man="1"/>
    <brk id="34" max="16383" man="1"/>
    <brk id="59" max="16383" man="1"/>
    <brk id="77" max="16383" man="1"/>
    <brk id="100" max="16383" man="1"/>
    <brk id="123" max="16383" man="1"/>
    <brk id="149" max="16383" man="1"/>
    <brk id="173" max="16383" man="1"/>
    <brk id="201" max="16383" man="1"/>
    <brk id="232" max="16383" man="1"/>
    <brk id="260" max="16383" man="1"/>
    <brk id="278" max="16383" man="1"/>
    <brk id="288" max="16383" man="1"/>
    <brk id="328" max="16383" man="1"/>
    <brk id="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Diós Tibor</dc:creator>
  <cp:lastModifiedBy>Fromvald Károly</cp:lastModifiedBy>
  <cp:lastPrinted>2018-02-13T18:37:14Z</cp:lastPrinted>
  <dcterms:created xsi:type="dcterms:W3CDTF">2018-02-13T15:48:59Z</dcterms:created>
  <dcterms:modified xsi:type="dcterms:W3CDTF">2018-02-14T10:43:09Z</dcterms:modified>
</cp:coreProperties>
</file>